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8\Vedtak\Til publisering\"/>
    </mc:Choice>
  </mc:AlternateContent>
  <bookViews>
    <workbookView xWindow="0" yWindow="0" windowWidth="28800" windowHeight="11840"/>
  </bookViews>
  <sheets>
    <sheet name="2019-02-12_Grunnlagsdata_t" sheetId="1" r:id="rId1"/>
  </sheets>
  <definedNames>
    <definedName name="_xlnm._FilterDatabase" localSheetId="0" hidden="1">'2019-02-12_Grunnlagsdata_t'!$A$2:$U$90</definedName>
  </definedNames>
  <calcPr calcId="0"/>
</workbook>
</file>

<file path=xl/calcChain.xml><?xml version="1.0" encoding="utf-8"?>
<calcChain xmlns="http://schemas.openxmlformats.org/spreadsheetml/2006/main">
  <c r="F90" i="1" l="1"/>
  <c r="F86" i="1"/>
  <c r="F82" i="1"/>
  <c r="F77" i="1"/>
  <c r="F72" i="1"/>
  <c r="F67" i="1"/>
  <c r="F62" i="1"/>
  <c r="F57" i="1"/>
  <c r="F52" i="1"/>
  <c r="F47" i="1"/>
  <c r="F42" i="1"/>
  <c r="F32" i="1"/>
  <c r="F27" i="1"/>
  <c r="F22" i="1"/>
  <c r="F17" i="1"/>
  <c r="F12" i="1"/>
  <c r="F7" i="1"/>
  <c r="F37" i="1"/>
</calcChain>
</file>

<file path=xl/sharedStrings.xml><?xml version="1.0" encoding="utf-8"?>
<sst xmlns="http://schemas.openxmlformats.org/spreadsheetml/2006/main" count="103" uniqueCount="33">
  <si>
    <t>SUNNFJORD ENERGI AS</t>
  </si>
  <si>
    <t>KVÆNANGEN KRAFTVERK AS</t>
  </si>
  <si>
    <t>ODDA ENERGI AS</t>
  </si>
  <si>
    <t>SIRA KVINA KRAFTSELSKAP</t>
  </si>
  <si>
    <t>SOGNEKRAFT AS</t>
  </si>
  <si>
    <t>TROMS KRAFT NETT AS</t>
  </si>
  <si>
    <t>SFE NETT AS</t>
  </si>
  <si>
    <t>HÅLOGALAND KRAFT NETT AS</t>
  </si>
  <si>
    <t>E-CO ENERGI AS</t>
  </si>
  <si>
    <t>MØRENETT AS</t>
  </si>
  <si>
    <t>HAUGALAND KRAFT NETT AS</t>
  </si>
  <si>
    <t>LYSE ELNETT AS</t>
  </si>
  <si>
    <t>EIDSIVA NETT AS</t>
  </si>
  <si>
    <t>AGDER ENERGI NETT AS</t>
  </si>
  <si>
    <t>HAFSLUND NETT AS</t>
  </si>
  <si>
    <t>STATKRAFT ENERGI AS</t>
  </si>
  <si>
    <t>STATNETT ROGALAND AS</t>
  </si>
  <si>
    <t>GASSCO AS</t>
  </si>
  <si>
    <t>år</t>
  </si>
  <si>
    <t>D&amp;V eks. lønn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</si>
  <si>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</si>
  <si>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</si>
  <si>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</si>
  <si>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</si>
  <si>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</si>
  <si>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D&amp;V med snitt pensjons-kostnad</t>
  </si>
  <si>
    <t>Inflasjonsjusterte kostnader med 5-årig snitt for pensjoner</t>
  </si>
  <si>
    <t>Avkastnings-grunnlag, egen-finansiert</t>
  </si>
  <si>
    <t>Avskrivning, egen-finansiert</t>
  </si>
  <si>
    <t>Kostnads-grunnlag</t>
  </si>
  <si>
    <t>orgnummer</t>
  </si>
  <si>
    <t>Selskap</t>
  </si>
  <si>
    <t>KILE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</si>
</sst>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8" formatCode="_-* #,##0_-;\-* #,##0_-;_-* &quot;-&quot;??_-;_-@_-"/>
    <numFmt numFmtId="172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8" fontId="0" fillId="0" borderId="0" xfId="1" applyNumberFormat="1" applyFont="1"/>
    <xf numFmtId="172" fontId="0" fillId="0" borderId="0" xfId="0" applyNumberFormat="1"/>
    <xf numFmtId="1" fontId="0" fillId="0" borderId="0" xfId="0" applyNumberFormat="1"/>
    <xf numFmtId="0" fontId="0" fillId="33" borderId="0" xfId="0" applyFill="1" applyAlignment="1">
      <alignment wrapText="1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</cellXfs>
  <cellStyles count="43">
    <cellStyle name="20 % - uthevingsfarge 1" xfId="20" builtinId="30" customBuiltin="1"/>
    <cellStyle name="20 % - uthevingsfarge 2" xfId="24" builtinId="34" customBuiltin="1"/>
    <cellStyle name="20 % - uthevingsfarge 3" xfId="28" builtinId="38" customBuiltin="1"/>
    <cellStyle name="20 % - uthevingsfarge 4" xfId="32" builtinId="42" customBuiltin="1"/>
    <cellStyle name="20 % - uthevingsfarge 5" xfId="36" builtinId="46" customBuiltin="1"/>
    <cellStyle name="20 % - uthevingsfarge 6" xfId="40" builtinId="50" customBuiltin="1"/>
    <cellStyle name="40 % - uthevingsfarge 1" xfId="21" builtinId="31" customBuiltin="1"/>
    <cellStyle name="40 % - uthevingsfarge 2" xfId="25" builtinId="35" customBuiltin="1"/>
    <cellStyle name="40 % - uthevingsfarge 3" xfId="29" builtinId="39" customBuiltin="1"/>
    <cellStyle name="40 % - uthevingsfarge 4" xfId="33" builtinId="43" customBuiltin="1"/>
    <cellStyle name="40 % - uthevingsfarge 5" xfId="37" builtinId="47" customBuiltin="1"/>
    <cellStyle name="40 % - uthevingsfarge 6" xfId="41" builtinId="51" customBuiltin="1"/>
    <cellStyle name="60 % - uthevingsfarge 1" xfId="22" builtinId="32" customBuiltin="1"/>
    <cellStyle name="60 % - uthevingsfarge 2" xfId="26" builtinId="36" customBuiltin="1"/>
    <cellStyle name="60 % - uthevingsfarge 3" xfId="30" builtinId="40" customBuiltin="1"/>
    <cellStyle name="60 % - uthevingsfarge 4" xfId="34" builtinId="44" customBuiltin="1"/>
    <cellStyle name="60 % - uthevingsfarge 5" xfId="38" builtinId="48" customBuiltin="1"/>
    <cellStyle name="60 % -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workbookViewId="0">
      <selection activeCell="D1" sqref="D1"/>
    </sheetView>
  </sheetViews>
  <sheetFormatPr baseColWidth="10" defaultRowHeight="14.5" x14ac:dyDescent="0.35"/>
  <cols>
    <col min="2" max="3" width="0" hidden="1" customWidth="1"/>
    <col min="5" max="5" width="25.54296875" bestFit="1" customWidth="1"/>
    <col min="7" max="7" width="12.36328125" bestFit="1" customWidth="1"/>
    <col min="8" max="9" width="11.36328125" bestFit="1" customWidth="1"/>
    <col min="10" max="12" width="11" bestFit="1" customWidth="1"/>
    <col min="13" max="14" width="12.36328125" bestFit="1" customWidth="1"/>
    <col min="15" max="16" width="11.36328125" bestFit="1" customWidth="1"/>
    <col min="17" max="17" width="11.08984375" bestFit="1" customWidth="1"/>
    <col min="18" max="18" width="11" bestFit="1" customWidth="1"/>
  </cols>
  <sheetData>
    <row r="1" spans="1:19" x14ac:dyDescent="0.35">
      <c r="G1" s="5" t="s">
        <v>26</v>
      </c>
      <c r="H1" s="5"/>
      <c r="I1" s="5"/>
      <c r="J1" s="5"/>
      <c r="K1" s="5"/>
      <c r="L1" s="5"/>
      <c r="M1" s="5"/>
      <c r="N1" s="6"/>
      <c r="O1" s="6"/>
      <c r="P1" s="6"/>
    </row>
    <row r="2" spans="1:19" ht="58" x14ac:dyDescent="0.35">
      <c r="A2" t="s">
        <v>30</v>
      </c>
      <c r="D2" t="s">
        <v>18</v>
      </c>
      <c r="E2" t="s">
        <v>31</v>
      </c>
      <c r="F2" s="7" t="s">
        <v>29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6" t="s">
        <v>27</v>
      </c>
      <c r="O2" s="6" t="s">
        <v>28</v>
      </c>
      <c r="P2" s="6" t="s">
        <v>32</v>
      </c>
    </row>
    <row r="3" spans="1:19" x14ac:dyDescent="0.35">
      <c r="A3">
        <v>916501420</v>
      </c>
      <c r="B3">
        <v>562012</v>
      </c>
      <c r="C3">
        <v>56</v>
      </c>
      <c r="D3">
        <v>2012</v>
      </c>
      <c r="E3" t="s">
        <v>0</v>
      </c>
      <c r="F3" s="1"/>
      <c r="G3" s="2">
        <v>424.36203090507701</v>
      </c>
      <c r="H3" s="2">
        <v>880.494481236203</v>
      </c>
      <c r="I3" s="2">
        <v>212.18101545253899</v>
      </c>
      <c r="J3" s="2">
        <v>37.040239089567699</v>
      </c>
      <c r="K3" s="2">
        <v>6.3604671012012002</v>
      </c>
      <c r="L3" s="2">
        <v>0</v>
      </c>
      <c r="M3" s="2">
        <v>1136.07620287951</v>
      </c>
      <c r="N3" s="2">
        <v>14436.94</v>
      </c>
      <c r="O3" s="2">
        <v>574</v>
      </c>
      <c r="P3" s="2">
        <v>0</v>
      </c>
      <c r="Q3" s="1"/>
      <c r="R3" s="1"/>
    </row>
    <row r="4" spans="1:19" x14ac:dyDescent="0.35">
      <c r="A4">
        <v>916501420</v>
      </c>
      <c r="B4">
        <v>562013</v>
      </c>
      <c r="C4">
        <v>56</v>
      </c>
      <c r="D4">
        <v>2013</v>
      </c>
      <c r="E4" t="s">
        <v>0</v>
      </c>
      <c r="F4" s="1"/>
      <c r="G4" s="2">
        <v>373.71855010661</v>
      </c>
      <c r="H4" s="2">
        <v>595.10021321961597</v>
      </c>
      <c r="I4" s="2">
        <v>155.62473347548001</v>
      </c>
      <c r="J4" s="2">
        <v>37.040239089567699</v>
      </c>
      <c r="K4" s="2">
        <v>6.3604671012012002</v>
      </c>
      <c r="L4" s="2">
        <v>0</v>
      </c>
      <c r="M4" s="2">
        <v>856.59473604151503</v>
      </c>
      <c r="N4" s="2">
        <v>5989.3</v>
      </c>
      <c r="O4" s="2">
        <v>316</v>
      </c>
      <c r="P4" s="2">
        <v>0</v>
      </c>
      <c r="Q4" s="1"/>
      <c r="R4" s="1"/>
    </row>
    <row r="5" spans="1:19" x14ac:dyDescent="0.35">
      <c r="A5">
        <v>916501420</v>
      </c>
      <c r="B5">
        <v>562014</v>
      </c>
      <c r="C5">
        <v>56</v>
      </c>
      <c r="D5">
        <v>2014</v>
      </c>
      <c r="E5" t="s">
        <v>0</v>
      </c>
      <c r="F5" s="1"/>
      <c r="G5" s="2">
        <v>655.33676622039104</v>
      </c>
      <c r="H5" s="2">
        <v>806.73120494335706</v>
      </c>
      <c r="I5" s="2">
        <v>293.26055612770301</v>
      </c>
      <c r="J5" s="2">
        <v>37.040239089567699</v>
      </c>
      <c r="K5" s="2">
        <v>6.3604671012012002</v>
      </c>
      <c r="L5" s="2">
        <v>0</v>
      </c>
      <c r="M5" s="2">
        <v>1212.2081212268099</v>
      </c>
      <c r="N5" s="2">
        <v>6154.94</v>
      </c>
      <c r="O5" s="2">
        <v>340</v>
      </c>
      <c r="P5" s="2">
        <v>0</v>
      </c>
      <c r="Q5" s="1"/>
      <c r="R5" s="1"/>
    </row>
    <row r="6" spans="1:19" x14ac:dyDescent="0.35">
      <c r="A6">
        <v>916501420</v>
      </c>
      <c r="B6">
        <v>562015</v>
      </c>
      <c r="C6">
        <v>56</v>
      </c>
      <c r="D6">
        <v>2015</v>
      </c>
      <c r="E6" t="s">
        <v>0</v>
      </c>
      <c r="F6" s="1"/>
      <c r="G6" s="2">
        <v>219.99199999999999</v>
      </c>
      <c r="H6" s="2">
        <v>515.02800000000002</v>
      </c>
      <c r="I6" s="2">
        <v>187.096</v>
      </c>
      <c r="J6" s="2">
        <v>37.040239089567699</v>
      </c>
      <c r="K6" s="2">
        <v>6.3604671012012002</v>
      </c>
      <c r="L6" s="2">
        <v>0</v>
      </c>
      <c r="M6" s="2">
        <v>591.32470619076901</v>
      </c>
      <c r="N6" s="2">
        <v>5339.87</v>
      </c>
      <c r="O6" s="2">
        <v>285</v>
      </c>
      <c r="P6" s="2">
        <v>0</v>
      </c>
      <c r="Q6" s="1"/>
      <c r="R6" s="1"/>
    </row>
    <row r="7" spans="1:19" x14ac:dyDescent="0.35">
      <c r="A7">
        <v>916501420</v>
      </c>
      <c r="B7">
        <v>562016</v>
      </c>
      <c r="C7">
        <v>56</v>
      </c>
      <c r="D7">
        <v>2016</v>
      </c>
      <c r="E7" t="s">
        <v>0</v>
      </c>
      <c r="F7" s="1">
        <f>N7*6.1%+M7*1.05836+O7+P7*1.0463</f>
        <v>955.47438140406223</v>
      </c>
      <c r="G7" s="2">
        <v>157</v>
      </c>
      <c r="H7" s="2">
        <v>141</v>
      </c>
      <c r="I7" s="2">
        <v>19</v>
      </c>
      <c r="J7" s="2">
        <v>37.040239089567699</v>
      </c>
      <c r="K7" s="2">
        <v>6.3604671012012002</v>
      </c>
      <c r="L7" s="2">
        <v>0</v>
      </c>
      <c r="M7" s="2">
        <v>322.40070619076897</v>
      </c>
      <c r="N7" s="2">
        <v>5168.17</v>
      </c>
      <c r="O7" s="2">
        <v>299</v>
      </c>
      <c r="P7" s="2">
        <v>0</v>
      </c>
      <c r="Q7" s="1"/>
      <c r="R7" s="1"/>
      <c r="S7" s="3"/>
    </row>
    <row r="8" spans="1:19" x14ac:dyDescent="0.35">
      <c r="A8">
        <v>913680294</v>
      </c>
      <c r="B8">
        <v>982012</v>
      </c>
      <c r="C8">
        <v>98</v>
      </c>
      <c r="D8">
        <v>2012</v>
      </c>
      <c r="E8" t="s">
        <v>1</v>
      </c>
      <c r="F8" s="1"/>
      <c r="G8" s="2">
        <v>592.29139072847704</v>
      </c>
      <c r="H8" s="2">
        <v>6.8079470198675498</v>
      </c>
      <c r="I8" s="2">
        <v>0</v>
      </c>
      <c r="J8" s="2">
        <v>4.59967532306307</v>
      </c>
      <c r="K8" s="2">
        <v>0</v>
      </c>
      <c r="L8" s="2">
        <v>0</v>
      </c>
      <c r="M8" s="2">
        <v>603.69901307140697</v>
      </c>
      <c r="N8" s="2">
        <v>5284.32</v>
      </c>
      <c r="O8" s="2">
        <v>373</v>
      </c>
      <c r="P8" s="2">
        <v>0</v>
      </c>
      <c r="Q8" s="1"/>
      <c r="R8" s="1"/>
    </row>
    <row r="9" spans="1:19" x14ac:dyDescent="0.35">
      <c r="A9">
        <v>913680294</v>
      </c>
      <c r="B9">
        <v>982013</v>
      </c>
      <c r="C9">
        <v>98</v>
      </c>
      <c r="D9">
        <v>2013</v>
      </c>
      <c r="E9" t="s">
        <v>1</v>
      </c>
      <c r="F9" s="1"/>
      <c r="G9" s="2">
        <v>877.85501066098095</v>
      </c>
      <c r="H9" s="2">
        <v>6.5756929637526698</v>
      </c>
      <c r="I9" s="2">
        <v>0</v>
      </c>
      <c r="J9" s="2">
        <v>4.59967532306307</v>
      </c>
      <c r="K9" s="2">
        <v>0</v>
      </c>
      <c r="L9" s="2">
        <v>0</v>
      </c>
      <c r="M9" s="2">
        <v>889.03037894779698</v>
      </c>
      <c r="N9" s="2">
        <v>4937.8900000000003</v>
      </c>
      <c r="O9" s="2">
        <v>362</v>
      </c>
      <c r="P9" s="2">
        <v>0</v>
      </c>
      <c r="Q9" s="1"/>
      <c r="R9" s="1"/>
    </row>
    <row r="10" spans="1:19" x14ac:dyDescent="0.35">
      <c r="A10">
        <v>913680294</v>
      </c>
      <c r="B10">
        <v>982014</v>
      </c>
      <c r="C10">
        <v>98</v>
      </c>
      <c r="D10">
        <v>2014</v>
      </c>
      <c r="E10" t="s">
        <v>1</v>
      </c>
      <c r="F10" s="1"/>
      <c r="G10" s="2">
        <v>637.33882595262605</v>
      </c>
      <c r="H10" s="2">
        <v>111.163748712667</v>
      </c>
      <c r="I10" s="2">
        <v>0</v>
      </c>
      <c r="J10" s="2">
        <v>4.59967532306307</v>
      </c>
      <c r="K10" s="2">
        <v>0</v>
      </c>
      <c r="L10" s="2">
        <v>0</v>
      </c>
      <c r="M10" s="2">
        <v>753.10224998835702</v>
      </c>
      <c r="N10" s="2">
        <v>4690.4399999999996</v>
      </c>
      <c r="O10" s="2">
        <v>362</v>
      </c>
      <c r="P10" s="2">
        <v>0</v>
      </c>
      <c r="Q10" s="1"/>
      <c r="R10" s="1"/>
    </row>
    <row r="11" spans="1:19" x14ac:dyDescent="0.35">
      <c r="A11">
        <v>913680294</v>
      </c>
      <c r="B11">
        <v>982015</v>
      </c>
      <c r="C11">
        <v>98</v>
      </c>
      <c r="D11">
        <v>2015</v>
      </c>
      <c r="E11" t="s">
        <v>1</v>
      </c>
      <c r="F11" s="1"/>
      <c r="G11" s="2">
        <v>1075.288</v>
      </c>
      <c r="H11" s="2">
        <v>103.828</v>
      </c>
      <c r="I11" s="2">
        <v>0</v>
      </c>
      <c r="J11" s="2">
        <v>4.59967532306307</v>
      </c>
      <c r="K11" s="2">
        <v>0</v>
      </c>
      <c r="L11" s="2">
        <v>0</v>
      </c>
      <c r="M11" s="2">
        <v>1183.7156753230599</v>
      </c>
      <c r="N11" s="2">
        <v>4331.8900000000003</v>
      </c>
      <c r="O11" s="2">
        <v>377</v>
      </c>
      <c r="P11" s="2">
        <v>0</v>
      </c>
      <c r="Q11" s="1"/>
      <c r="R11" s="1"/>
    </row>
    <row r="12" spans="1:19" x14ac:dyDescent="0.35">
      <c r="A12">
        <v>913680294</v>
      </c>
      <c r="B12">
        <v>982016</v>
      </c>
      <c r="C12">
        <v>98</v>
      </c>
      <c r="D12">
        <v>2016</v>
      </c>
      <c r="E12" t="s">
        <v>1</v>
      </c>
      <c r="F12" s="1">
        <f>N12*6.1%+M12*1.05836+O12+P12*1.0463</f>
        <v>1265.622882374917</v>
      </c>
      <c r="G12" s="2">
        <v>492</v>
      </c>
      <c r="H12" s="2">
        <v>124</v>
      </c>
      <c r="I12" s="2">
        <v>0</v>
      </c>
      <c r="J12" s="2">
        <v>4.59967532306307</v>
      </c>
      <c r="K12" s="2">
        <v>0</v>
      </c>
      <c r="L12" s="2">
        <v>0</v>
      </c>
      <c r="M12" s="2">
        <v>620.59967532306302</v>
      </c>
      <c r="N12" s="2">
        <v>3980.41</v>
      </c>
      <c r="O12" s="2">
        <v>366</v>
      </c>
      <c r="P12" s="2">
        <v>0</v>
      </c>
      <c r="Q12" s="1"/>
      <c r="R12" s="1"/>
    </row>
    <row r="13" spans="1:19" x14ac:dyDescent="0.35">
      <c r="A13">
        <v>976723805</v>
      </c>
      <c r="B13">
        <v>1462012</v>
      </c>
      <c r="C13">
        <v>146</v>
      </c>
      <c r="D13">
        <v>2012</v>
      </c>
      <c r="E13" t="s">
        <v>2</v>
      </c>
      <c r="F13" s="1"/>
      <c r="G13" s="2">
        <v>74.887417218543007</v>
      </c>
      <c r="H13" s="2">
        <v>29.501103752759398</v>
      </c>
      <c r="I13" s="2">
        <v>0</v>
      </c>
      <c r="J13" s="2">
        <v>13.5613362249576</v>
      </c>
      <c r="K13" s="2">
        <v>0</v>
      </c>
      <c r="L13" s="2">
        <v>0</v>
      </c>
      <c r="M13" s="2">
        <v>117.94985719626</v>
      </c>
      <c r="N13" s="2">
        <v>709.02</v>
      </c>
      <c r="O13" s="2">
        <v>54</v>
      </c>
      <c r="P13" s="2">
        <v>0</v>
      </c>
      <c r="Q13" s="1"/>
      <c r="R13" s="1"/>
    </row>
    <row r="14" spans="1:19" x14ac:dyDescent="0.35">
      <c r="A14">
        <v>976723805</v>
      </c>
      <c r="B14">
        <v>1462013</v>
      </c>
      <c r="C14">
        <v>146</v>
      </c>
      <c r="D14">
        <v>2013</v>
      </c>
      <c r="E14" t="s">
        <v>2</v>
      </c>
      <c r="F14" s="1"/>
      <c r="G14" s="2">
        <v>457.01066098080997</v>
      </c>
      <c r="H14" s="2">
        <v>187.40724946695099</v>
      </c>
      <c r="I14" s="2">
        <v>0</v>
      </c>
      <c r="J14" s="2">
        <v>13.5613362249576</v>
      </c>
      <c r="K14" s="2">
        <v>0</v>
      </c>
      <c r="L14" s="2">
        <v>0</v>
      </c>
      <c r="M14" s="2">
        <v>657.979246672719</v>
      </c>
      <c r="N14" s="2">
        <v>1017.07</v>
      </c>
      <c r="O14" s="2">
        <v>59</v>
      </c>
      <c r="P14" s="2">
        <v>1071.6496350365001</v>
      </c>
      <c r="Q14" s="1"/>
      <c r="R14" s="1"/>
    </row>
    <row r="15" spans="1:19" x14ac:dyDescent="0.35">
      <c r="A15">
        <v>976723805</v>
      </c>
      <c r="B15">
        <v>1462014</v>
      </c>
      <c r="C15">
        <v>146</v>
      </c>
      <c r="D15">
        <v>2014</v>
      </c>
      <c r="E15" t="s">
        <v>2</v>
      </c>
      <c r="F15" s="1"/>
      <c r="G15" s="2">
        <v>719.91761071060796</v>
      </c>
      <c r="H15" s="2">
        <v>1176.2183316168901</v>
      </c>
      <c r="I15" s="2">
        <v>1052.3501544799201</v>
      </c>
      <c r="J15" s="2">
        <v>13.5613362249576</v>
      </c>
      <c r="K15" s="2">
        <v>0</v>
      </c>
      <c r="L15" s="2">
        <v>0</v>
      </c>
      <c r="M15" s="2">
        <v>857.34712407253801</v>
      </c>
      <c r="N15" s="2">
        <v>20793.88</v>
      </c>
      <c r="O15" s="2">
        <v>305</v>
      </c>
      <c r="P15" s="2">
        <v>0</v>
      </c>
      <c r="Q15" s="1"/>
      <c r="R15" s="1"/>
    </row>
    <row r="16" spans="1:19" x14ac:dyDescent="0.35">
      <c r="A16">
        <v>976723805</v>
      </c>
      <c r="B16">
        <v>1462015</v>
      </c>
      <c r="C16">
        <v>146</v>
      </c>
      <c r="D16">
        <v>2015</v>
      </c>
      <c r="E16" t="s">
        <v>2</v>
      </c>
      <c r="F16" s="1"/>
      <c r="G16" s="2">
        <v>204.572</v>
      </c>
      <c r="H16" s="2">
        <v>109.996</v>
      </c>
      <c r="I16" s="2">
        <v>103.828</v>
      </c>
      <c r="J16" s="2">
        <v>13.5613362249576</v>
      </c>
      <c r="K16" s="2">
        <v>0</v>
      </c>
      <c r="L16" s="2">
        <v>0</v>
      </c>
      <c r="M16" s="2">
        <v>224.30133622495799</v>
      </c>
      <c r="N16" s="2">
        <v>30885.8</v>
      </c>
      <c r="O16" s="2">
        <v>589</v>
      </c>
      <c r="P16" s="2">
        <v>0</v>
      </c>
      <c r="Q16" s="1"/>
      <c r="R16" s="1"/>
    </row>
    <row r="17" spans="1:18" x14ac:dyDescent="0.35">
      <c r="A17">
        <v>976723805</v>
      </c>
      <c r="B17">
        <v>1462016</v>
      </c>
      <c r="C17">
        <v>146</v>
      </c>
      <c r="D17">
        <v>2016</v>
      </c>
      <c r="E17" t="s">
        <v>2</v>
      </c>
      <c r="F17" s="1">
        <f>N17*6.1%+M17*1.05836+O17+P17*1.0463</f>
        <v>4146.2954558070451</v>
      </c>
      <c r="G17" s="2">
        <v>642</v>
      </c>
      <c r="H17" s="2">
        <v>441</v>
      </c>
      <c r="I17" s="2">
        <v>103</v>
      </c>
      <c r="J17" s="2">
        <v>13.5613362249576</v>
      </c>
      <c r="K17" s="2">
        <v>0</v>
      </c>
      <c r="L17" s="2">
        <v>0</v>
      </c>
      <c r="M17" s="2">
        <v>993.56133622495702</v>
      </c>
      <c r="N17" s="2">
        <v>34045.08</v>
      </c>
      <c r="O17" s="2">
        <v>1018</v>
      </c>
      <c r="P17" s="2">
        <v>0</v>
      </c>
      <c r="Q17" s="1"/>
      <c r="R17" s="1"/>
    </row>
    <row r="18" spans="1:18" x14ac:dyDescent="0.35">
      <c r="A18">
        <v>954090493</v>
      </c>
      <c r="B18">
        <v>1872012</v>
      </c>
      <c r="C18">
        <v>187</v>
      </c>
      <c r="D18">
        <v>2012</v>
      </c>
      <c r="E18" t="s">
        <v>3</v>
      </c>
      <c r="F18" s="1"/>
      <c r="G18" s="2">
        <v>1556.7505518763801</v>
      </c>
      <c r="H18" s="2">
        <v>2387.32008830022</v>
      </c>
      <c r="I18" s="2">
        <v>0</v>
      </c>
      <c r="J18" s="2">
        <v>50.356138051874801</v>
      </c>
      <c r="K18" s="2">
        <v>-374.02724284242998</v>
      </c>
      <c r="L18" s="2">
        <v>0</v>
      </c>
      <c r="M18" s="2">
        <v>3620.39953538604</v>
      </c>
      <c r="N18" s="2">
        <v>9206.15</v>
      </c>
      <c r="O18" s="2">
        <v>1601</v>
      </c>
      <c r="P18" s="2">
        <v>0</v>
      </c>
      <c r="Q18" s="1"/>
      <c r="R18" s="1"/>
    </row>
    <row r="19" spans="1:18" x14ac:dyDescent="0.35">
      <c r="A19">
        <v>954090493</v>
      </c>
      <c r="B19">
        <v>1872013</v>
      </c>
      <c r="C19">
        <v>187</v>
      </c>
      <c r="D19">
        <v>2013</v>
      </c>
      <c r="E19" t="s">
        <v>3</v>
      </c>
      <c r="F19" s="1"/>
      <c r="G19" s="2">
        <v>1740.3667377398699</v>
      </c>
      <c r="H19" s="2">
        <v>2254.3667377398701</v>
      </c>
      <c r="I19" s="2">
        <v>0</v>
      </c>
      <c r="J19" s="2">
        <v>50.356138051874801</v>
      </c>
      <c r="K19" s="2">
        <v>-374.02724284242998</v>
      </c>
      <c r="L19" s="2">
        <v>0</v>
      </c>
      <c r="M19" s="2">
        <v>3671.0623706891902</v>
      </c>
      <c r="N19" s="2">
        <v>7745.69</v>
      </c>
      <c r="O19" s="2">
        <v>1601</v>
      </c>
      <c r="P19" s="2">
        <v>0</v>
      </c>
      <c r="Q19" s="1"/>
      <c r="R19" s="1"/>
    </row>
    <row r="20" spans="1:18" x14ac:dyDescent="0.35">
      <c r="A20">
        <v>954090493</v>
      </c>
      <c r="B20">
        <v>1872014</v>
      </c>
      <c r="C20">
        <v>187</v>
      </c>
      <c r="D20">
        <v>2014</v>
      </c>
      <c r="E20" t="s">
        <v>3</v>
      </c>
      <c r="F20" s="1"/>
      <c r="G20" s="2">
        <v>1734.1544799176099</v>
      </c>
      <c r="H20" s="2">
        <v>2431.83934088569</v>
      </c>
      <c r="I20" s="2">
        <v>0</v>
      </c>
      <c r="J20" s="2">
        <v>50.356138051874801</v>
      </c>
      <c r="K20" s="2">
        <v>-374.02724284242998</v>
      </c>
      <c r="L20" s="2">
        <v>0</v>
      </c>
      <c r="M20" s="2">
        <v>3842.3227160127399</v>
      </c>
      <c r="N20" s="2">
        <v>5972.13</v>
      </c>
      <c r="O20" s="2">
        <v>1601</v>
      </c>
      <c r="P20" s="2">
        <v>0</v>
      </c>
      <c r="Q20" s="1"/>
      <c r="R20" s="1"/>
    </row>
    <row r="21" spans="1:18" x14ac:dyDescent="0.35">
      <c r="A21">
        <v>954090493</v>
      </c>
      <c r="B21">
        <v>1872015</v>
      </c>
      <c r="C21">
        <v>187</v>
      </c>
      <c r="D21">
        <v>2015</v>
      </c>
      <c r="E21" t="s">
        <v>3</v>
      </c>
      <c r="F21" s="1"/>
      <c r="G21" s="2">
        <v>1228.46</v>
      </c>
      <c r="H21" s="2">
        <v>2252.348</v>
      </c>
      <c r="I21" s="2">
        <v>0</v>
      </c>
      <c r="J21" s="2">
        <v>50.356138051874801</v>
      </c>
      <c r="K21" s="2">
        <v>-374.02724284242998</v>
      </c>
      <c r="L21" s="2">
        <v>0</v>
      </c>
      <c r="M21" s="2">
        <v>3157.1368952094399</v>
      </c>
      <c r="N21" s="2">
        <v>4356.13</v>
      </c>
      <c r="O21" s="2">
        <v>1601</v>
      </c>
      <c r="P21" s="2">
        <v>0</v>
      </c>
      <c r="Q21" s="1"/>
      <c r="R21" s="1"/>
    </row>
    <row r="22" spans="1:18" x14ac:dyDescent="0.35">
      <c r="A22">
        <v>954090493</v>
      </c>
      <c r="B22">
        <v>1872016</v>
      </c>
      <c r="C22">
        <v>187</v>
      </c>
      <c r="D22">
        <v>2016</v>
      </c>
      <c r="E22" t="s">
        <v>3</v>
      </c>
      <c r="F22" s="1">
        <f>N22*6.1%+M22*1.05836+O22+P22*1.0463</f>
        <v>5082.1595695338619</v>
      </c>
      <c r="G22" s="2">
        <v>1301</v>
      </c>
      <c r="H22" s="2">
        <v>2154</v>
      </c>
      <c r="I22" s="2">
        <v>0</v>
      </c>
      <c r="J22" s="2">
        <v>50.356138051874801</v>
      </c>
      <c r="K22" s="2">
        <v>-374.02724284242998</v>
      </c>
      <c r="L22" s="2">
        <v>0</v>
      </c>
      <c r="M22" s="2">
        <v>3131.3288952094399</v>
      </c>
      <c r="N22" s="2">
        <v>2739.12</v>
      </c>
      <c r="O22" s="2">
        <v>1601</v>
      </c>
      <c r="P22" s="2">
        <v>0</v>
      </c>
      <c r="Q22" s="1"/>
      <c r="R22" s="1"/>
    </row>
    <row r="23" spans="1:18" x14ac:dyDescent="0.35">
      <c r="A23">
        <v>916069634</v>
      </c>
      <c r="B23">
        <v>1972012</v>
      </c>
      <c r="C23">
        <v>197</v>
      </c>
      <c r="D23">
        <v>2012</v>
      </c>
      <c r="E23" t="s">
        <v>4</v>
      </c>
      <c r="F23" s="1"/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1"/>
      <c r="R23" s="1"/>
    </row>
    <row r="24" spans="1:18" x14ac:dyDescent="0.35">
      <c r="A24">
        <v>916069634</v>
      </c>
      <c r="B24">
        <v>1972013</v>
      </c>
      <c r="C24">
        <v>197</v>
      </c>
      <c r="D24">
        <v>2013</v>
      </c>
      <c r="E24" t="s">
        <v>4</v>
      </c>
      <c r="F24" s="1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1"/>
      <c r="R24" s="1"/>
    </row>
    <row r="25" spans="1:18" x14ac:dyDescent="0.35">
      <c r="A25">
        <v>916069634</v>
      </c>
      <c r="B25">
        <v>1972014</v>
      </c>
      <c r="C25">
        <v>197</v>
      </c>
      <c r="D25">
        <v>2014</v>
      </c>
      <c r="E25" t="s">
        <v>4</v>
      </c>
      <c r="F25" s="1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1"/>
      <c r="R25" s="1"/>
    </row>
    <row r="26" spans="1:18" x14ac:dyDescent="0.35">
      <c r="A26">
        <v>916069634</v>
      </c>
      <c r="B26">
        <v>1972015</v>
      </c>
      <c r="C26">
        <v>197</v>
      </c>
      <c r="D26">
        <v>2015</v>
      </c>
      <c r="E26" t="s">
        <v>4</v>
      </c>
      <c r="F26" s="1"/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1"/>
      <c r="R26" s="1"/>
    </row>
    <row r="27" spans="1:18" x14ac:dyDescent="0.35">
      <c r="A27">
        <v>916069634</v>
      </c>
      <c r="B27">
        <v>1972016</v>
      </c>
      <c r="C27">
        <v>197</v>
      </c>
      <c r="D27">
        <v>2016</v>
      </c>
      <c r="E27" t="s">
        <v>4</v>
      </c>
      <c r="F27" s="1">
        <f>N27*6.1%+M27*1.05836+O27+P27*1.0463</f>
        <v>1397.6486</v>
      </c>
      <c r="G27" s="2">
        <v>269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269</v>
      </c>
      <c r="N27" s="2">
        <v>12540.16</v>
      </c>
      <c r="O27" s="2">
        <v>348</v>
      </c>
      <c r="P27" s="2">
        <v>0</v>
      </c>
      <c r="Q27" s="1"/>
      <c r="R27" s="1"/>
    </row>
    <row r="28" spans="1:18" x14ac:dyDescent="0.35">
      <c r="A28">
        <v>979151950</v>
      </c>
      <c r="B28">
        <v>2272012</v>
      </c>
      <c r="C28">
        <v>227</v>
      </c>
      <c r="D28">
        <v>2012</v>
      </c>
      <c r="E28" t="s">
        <v>5</v>
      </c>
      <c r="F28" s="1"/>
      <c r="G28" s="2">
        <v>2540.4988962472398</v>
      </c>
      <c r="H28" s="2">
        <v>902.05298013244999</v>
      </c>
      <c r="I28" s="2">
        <v>0</v>
      </c>
      <c r="J28" s="2">
        <v>173.51632735461499</v>
      </c>
      <c r="K28" s="2">
        <v>0</v>
      </c>
      <c r="L28" s="2">
        <v>0</v>
      </c>
      <c r="M28" s="2">
        <v>3616.0682037343099</v>
      </c>
      <c r="N28" s="2">
        <v>77260.960000000006</v>
      </c>
      <c r="O28" s="2">
        <v>4433</v>
      </c>
      <c r="P28" s="2">
        <v>0</v>
      </c>
      <c r="Q28" s="1"/>
      <c r="R28" s="1"/>
    </row>
    <row r="29" spans="1:18" x14ac:dyDescent="0.35">
      <c r="A29">
        <v>979151950</v>
      </c>
      <c r="B29">
        <v>2272013</v>
      </c>
      <c r="C29">
        <v>227</v>
      </c>
      <c r="D29">
        <v>2013</v>
      </c>
      <c r="E29" t="s">
        <v>5</v>
      </c>
      <c r="F29" s="1"/>
      <c r="G29" s="2">
        <v>3624.3027718550102</v>
      </c>
      <c r="H29" s="2">
        <v>967.72281449893399</v>
      </c>
      <c r="I29" s="2">
        <v>0</v>
      </c>
      <c r="J29" s="2">
        <v>173.51632735461499</v>
      </c>
      <c r="K29" s="2">
        <v>0</v>
      </c>
      <c r="L29" s="2">
        <v>0</v>
      </c>
      <c r="M29" s="2">
        <v>4765.5419137085601</v>
      </c>
      <c r="N29" s="2">
        <v>75386.399999999994</v>
      </c>
      <c r="O29" s="2">
        <v>4571</v>
      </c>
      <c r="P29" s="2">
        <v>0</v>
      </c>
      <c r="Q29" s="1"/>
      <c r="R29" s="1"/>
    </row>
    <row r="30" spans="1:18" x14ac:dyDescent="0.35">
      <c r="A30">
        <v>979151950</v>
      </c>
      <c r="B30">
        <v>2272014</v>
      </c>
      <c r="C30">
        <v>227</v>
      </c>
      <c r="D30">
        <v>2014</v>
      </c>
      <c r="E30" t="s">
        <v>5</v>
      </c>
      <c r="F30" s="1"/>
      <c r="G30" s="2">
        <v>4038.9495365602502</v>
      </c>
      <c r="H30" s="2">
        <v>2121.6395468589099</v>
      </c>
      <c r="I30" s="2">
        <v>0</v>
      </c>
      <c r="J30" s="2">
        <v>173.51632735461499</v>
      </c>
      <c r="K30" s="2">
        <v>0</v>
      </c>
      <c r="L30" s="2">
        <v>0</v>
      </c>
      <c r="M30" s="2">
        <v>6334.10541077377</v>
      </c>
      <c r="N30" s="2">
        <v>73076.53</v>
      </c>
      <c r="O30" s="2">
        <v>4574</v>
      </c>
      <c r="P30" s="2">
        <v>44.445352400408602</v>
      </c>
      <c r="Q30" s="1"/>
      <c r="R30" s="1"/>
    </row>
    <row r="31" spans="1:18" x14ac:dyDescent="0.35">
      <c r="A31">
        <v>979151950</v>
      </c>
      <c r="B31">
        <v>2272015</v>
      </c>
      <c r="C31">
        <v>227</v>
      </c>
      <c r="D31">
        <v>2015</v>
      </c>
      <c r="E31" t="s">
        <v>5</v>
      </c>
      <c r="F31" s="1"/>
      <c r="G31" s="2">
        <v>3782.0120000000002</v>
      </c>
      <c r="H31" s="2">
        <v>1834.98</v>
      </c>
      <c r="I31" s="2">
        <v>0</v>
      </c>
      <c r="J31" s="2">
        <v>173.51632735461499</v>
      </c>
      <c r="K31" s="2">
        <v>0</v>
      </c>
      <c r="L31" s="2">
        <v>0</v>
      </c>
      <c r="M31" s="2">
        <v>5790.5083273546197</v>
      </c>
      <c r="N31" s="2">
        <v>68717.37</v>
      </c>
      <c r="O31" s="2">
        <v>4731</v>
      </c>
      <c r="P31" s="2">
        <v>0</v>
      </c>
      <c r="Q31" s="1"/>
      <c r="R31" s="1"/>
    </row>
    <row r="32" spans="1:18" x14ac:dyDescent="0.35">
      <c r="A32">
        <v>979151950</v>
      </c>
      <c r="B32">
        <v>2272016</v>
      </c>
      <c r="C32">
        <v>227</v>
      </c>
      <c r="D32">
        <v>2016</v>
      </c>
      <c r="E32" t="s">
        <v>5</v>
      </c>
      <c r="F32" s="1">
        <f>N32*6.1%+M32*1.05836+O32+P32*1.0463</f>
        <v>15457.223560219025</v>
      </c>
      <c r="G32" s="2">
        <v>4587</v>
      </c>
      <c r="H32" s="2">
        <v>2620</v>
      </c>
      <c r="I32" s="2">
        <v>1269</v>
      </c>
      <c r="J32" s="2">
        <v>173.51632735461499</v>
      </c>
      <c r="K32" s="2">
        <v>0</v>
      </c>
      <c r="L32" s="2">
        <v>0</v>
      </c>
      <c r="M32" s="2">
        <v>6111.5163273546104</v>
      </c>
      <c r="N32" s="2">
        <v>68754.740000000005</v>
      </c>
      <c r="O32" s="2">
        <v>4795</v>
      </c>
      <c r="P32" s="2">
        <v>0</v>
      </c>
      <c r="Q32" s="1"/>
      <c r="R32" s="1"/>
    </row>
    <row r="33" spans="1:18" x14ac:dyDescent="0.35">
      <c r="A33">
        <v>984882114</v>
      </c>
      <c r="B33">
        <v>2692012</v>
      </c>
      <c r="C33">
        <v>269</v>
      </c>
      <c r="D33">
        <v>2012</v>
      </c>
      <c r="E33" t="s">
        <v>6</v>
      </c>
      <c r="F33" s="1"/>
      <c r="G33" s="2">
        <v>10971.006622516599</v>
      </c>
      <c r="H33" s="2">
        <v>8320.4459161147897</v>
      </c>
      <c r="I33" s="2">
        <v>2723.1788079470198</v>
      </c>
      <c r="J33" s="2">
        <v>876.59618988359898</v>
      </c>
      <c r="K33" s="2">
        <v>-604.84512748134102</v>
      </c>
      <c r="L33" s="2">
        <v>0</v>
      </c>
      <c r="M33" s="2">
        <v>16840.024793086599</v>
      </c>
      <c r="N33" s="2">
        <v>80765.66</v>
      </c>
      <c r="O33" s="2">
        <v>5876</v>
      </c>
      <c r="P33" s="2">
        <v>246.03620873269401</v>
      </c>
      <c r="Q33" s="1"/>
      <c r="R33" s="1"/>
    </row>
    <row r="34" spans="1:18" x14ac:dyDescent="0.35">
      <c r="A34">
        <v>984882114</v>
      </c>
      <c r="B34">
        <v>2692013</v>
      </c>
      <c r="C34">
        <v>269</v>
      </c>
      <c r="D34">
        <v>2013</v>
      </c>
      <c r="E34" t="s">
        <v>6</v>
      </c>
      <c r="F34" s="1"/>
      <c r="G34" s="2">
        <v>10404.9381663113</v>
      </c>
      <c r="H34" s="2">
        <v>7715.4797441364599</v>
      </c>
      <c r="I34" s="2">
        <v>4312.55863539446</v>
      </c>
      <c r="J34" s="2">
        <v>876.59618988359898</v>
      </c>
      <c r="K34" s="2">
        <v>-604.84512748134102</v>
      </c>
      <c r="L34" s="2">
        <v>0</v>
      </c>
      <c r="M34" s="2">
        <v>14079.610337455601</v>
      </c>
      <c r="N34" s="2">
        <v>83484.58</v>
      </c>
      <c r="O34" s="2">
        <v>5907</v>
      </c>
      <c r="P34" s="2">
        <v>3165.2554744525501</v>
      </c>
      <c r="Q34" s="1"/>
      <c r="R34" s="1"/>
    </row>
    <row r="35" spans="1:18" x14ac:dyDescent="0.35">
      <c r="A35">
        <v>984882114</v>
      </c>
      <c r="B35">
        <v>2692014</v>
      </c>
      <c r="C35">
        <v>269</v>
      </c>
      <c r="D35">
        <v>2014</v>
      </c>
      <c r="E35" t="s">
        <v>6</v>
      </c>
      <c r="F35" s="1"/>
      <c r="G35" s="2">
        <v>11641.491246138001</v>
      </c>
      <c r="H35" s="2">
        <v>9057.1987641606593</v>
      </c>
      <c r="I35" s="2">
        <v>5710.6405767250299</v>
      </c>
      <c r="J35" s="2">
        <v>876.59618988359898</v>
      </c>
      <c r="K35" s="2">
        <v>-604.84512748134102</v>
      </c>
      <c r="L35" s="2">
        <v>0</v>
      </c>
      <c r="M35" s="2">
        <v>15259.8004959759</v>
      </c>
      <c r="N35" s="2">
        <v>139174.97</v>
      </c>
      <c r="O35" s="2">
        <v>5288</v>
      </c>
      <c r="P35" s="2">
        <v>1509.0255362614901</v>
      </c>
      <c r="Q35" s="1"/>
      <c r="R35" s="1"/>
    </row>
    <row r="36" spans="1:18" x14ac:dyDescent="0.35">
      <c r="A36">
        <v>984882114</v>
      </c>
      <c r="B36">
        <v>2692015</v>
      </c>
      <c r="C36">
        <v>269</v>
      </c>
      <c r="D36">
        <v>2015</v>
      </c>
      <c r="E36" t="s">
        <v>6</v>
      </c>
      <c r="F36" s="1"/>
      <c r="G36" s="2">
        <v>7854.9480000000003</v>
      </c>
      <c r="H36" s="2">
        <v>10198.788</v>
      </c>
      <c r="I36" s="2">
        <v>6139.2160000000003</v>
      </c>
      <c r="J36" s="2">
        <v>876.59618988359898</v>
      </c>
      <c r="K36" s="2">
        <v>-604.84512748134102</v>
      </c>
      <c r="L36" s="2">
        <v>0</v>
      </c>
      <c r="M36" s="2">
        <v>12186.2710624023</v>
      </c>
      <c r="N36" s="2">
        <v>292814.15000000002</v>
      </c>
      <c r="O36" s="2">
        <v>7894</v>
      </c>
      <c r="P36" s="2">
        <v>1884.4839999999999</v>
      </c>
      <c r="Q36" s="1"/>
      <c r="R36" s="1"/>
    </row>
    <row r="37" spans="1:18" x14ac:dyDescent="0.35">
      <c r="A37">
        <v>984882114</v>
      </c>
      <c r="B37">
        <v>2692016</v>
      </c>
      <c r="C37">
        <v>269</v>
      </c>
      <c r="D37">
        <v>2016</v>
      </c>
      <c r="E37" t="s">
        <v>6</v>
      </c>
      <c r="F37" s="1">
        <f>N37*6.1%+M37*1.05836+O37+P37*1.0463</f>
        <v>44652.685854404095</v>
      </c>
      <c r="G37" s="2">
        <v>8625</v>
      </c>
      <c r="H37" s="2">
        <v>6659</v>
      </c>
      <c r="I37" s="2">
        <v>1699</v>
      </c>
      <c r="J37" s="2">
        <v>876.59618988359898</v>
      </c>
      <c r="K37" s="2">
        <v>-604.84512748134102</v>
      </c>
      <c r="L37" s="2">
        <v>0</v>
      </c>
      <c r="M37" s="2">
        <v>13856.7510624023</v>
      </c>
      <c r="N37" s="2">
        <v>289001.40000000002</v>
      </c>
      <c r="O37" s="2">
        <v>11586</v>
      </c>
      <c r="P37" s="2">
        <v>738</v>
      </c>
      <c r="Q37" s="1"/>
      <c r="R37" s="1"/>
    </row>
    <row r="38" spans="1:18" x14ac:dyDescent="0.35">
      <c r="A38">
        <v>985411131</v>
      </c>
      <c r="B38">
        <v>4332012</v>
      </c>
      <c r="C38">
        <v>433</v>
      </c>
      <c r="D38">
        <v>2012</v>
      </c>
      <c r="E38" t="s">
        <v>7</v>
      </c>
      <c r="F38" s="1"/>
      <c r="G38" s="2">
        <v>0</v>
      </c>
      <c r="H38" s="2">
        <v>507.19205298013202</v>
      </c>
      <c r="I38" s="2">
        <v>0</v>
      </c>
      <c r="J38" s="2">
        <v>49.472131729688201</v>
      </c>
      <c r="K38" s="2">
        <v>0</v>
      </c>
      <c r="L38" s="2">
        <v>0</v>
      </c>
      <c r="M38" s="2">
        <v>556.66418470982103</v>
      </c>
      <c r="N38" s="2">
        <v>3296.64</v>
      </c>
      <c r="O38" s="2">
        <v>243</v>
      </c>
      <c r="P38" s="2">
        <v>0</v>
      </c>
      <c r="Q38" s="1"/>
      <c r="R38" s="1"/>
    </row>
    <row r="39" spans="1:18" x14ac:dyDescent="0.35">
      <c r="A39">
        <v>985411131</v>
      </c>
      <c r="B39">
        <v>4332013</v>
      </c>
      <c r="C39">
        <v>433</v>
      </c>
      <c r="D39">
        <v>2013</v>
      </c>
      <c r="E39" t="s">
        <v>7</v>
      </c>
      <c r="F39" s="1"/>
      <c r="G39" s="2">
        <v>0</v>
      </c>
      <c r="H39" s="2">
        <v>816.48187633262296</v>
      </c>
      <c r="I39" s="2">
        <v>215.901918976546</v>
      </c>
      <c r="J39" s="2">
        <v>49.472131729688201</v>
      </c>
      <c r="K39" s="2">
        <v>0</v>
      </c>
      <c r="L39" s="2">
        <v>0</v>
      </c>
      <c r="M39" s="2">
        <v>650.05208908576503</v>
      </c>
      <c r="N39" s="2">
        <v>3061.31</v>
      </c>
      <c r="O39" s="2">
        <v>233</v>
      </c>
      <c r="P39" s="2">
        <v>0</v>
      </c>
      <c r="Q39" s="1"/>
      <c r="R39" s="1"/>
    </row>
    <row r="40" spans="1:18" x14ac:dyDescent="0.35">
      <c r="A40">
        <v>985411131</v>
      </c>
      <c r="B40">
        <v>4332014</v>
      </c>
      <c r="C40">
        <v>433</v>
      </c>
      <c r="D40">
        <v>2014</v>
      </c>
      <c r="E40" t="s">
        <v>7</v>
      </c>
      <c r="F40" s="1"/>
      <c r="G40" s="2">
        <v>0</v>
      </c>
      <c r="H40" s="2">
        <v>818.37693099897001</v>
      </c>
      <c r="I40" s="2">
        <v>189.50772399588101</v>
      </c>
      <c r="J40" s="2">
        <v>49.472131729688201</v>
      </c>
      <c r="K40" s="2">
        <v>0</v>
      </c>
      <c r="L40" s="2">
        <v>0</v>
      </c>
      <c r="M40" s="2">
        <v>678.34133873277801</v>
      </c>
      <c r="N40" s="2">
        <v>2844.16</v>
      </c>
      <c r="O40" s="2">
        <v>215</v>
      </c>
      <c r="P40" s="2">
        <v>0</v>
      </c>
      <c r="Q40" s="1"/>
      <c r="R40" s="1"/>
    </row>
    <row r="41" spans="1:18" x14ac:dyDescent="0.35">
      <c r="A41">
        <v>985411131</v>
      </c>
      <c r="B41">
        <v>4332015</v>
      </c>
      <c r="C41">
        <v>433</v>
      </c>
      <c r="D41">
        <v>2015</v>
      </c>
      <c r="E41" t="s">
        <v>7</v>
      </c>
      <c r="F41" s="1"/>
      <c r="G41" s="2">
        <v>239.524</v>
      </c>
      <c r="H41" s="2">
        <v>0</v>
      </c>
      <c r="I41" s="2">
        <v>0</v>
      </c>
      <c r="J41" s="2">
        <v>49.472131729688201</v>
      </c>
      <c r="K41" s="2">
        <v>0</v>
      </c>
      <c r="L41" s="2">
        <v>0</v>
      </c>
      <c r="M41" s="2">
        <v>288.99613172968799</v>
      </c>
      <c r="N41" s="2">
        <v>2627.01</v>
      </c>
      <c r="O41" s="2">
        <v>215</v>
      </c>
      <c r="P41" s="2">
        <v>0</v>
      </c>
      <c r="Q41" s="1"/>
      <c r="R41" s="1"/>
    </row>
    <row r="42" spans="1:18" x14ac:dyDescent="0.35">
      <c r="A42">
        <v>985411131</v>
      </c>
      <c r="B42">
        <v>4332016</v>
      </c>
      <c r="C42">
        <v>433</v>
      </c>
      <c r="D42">
        <v>2016</v>
      </c>
      <c r="E42" t="s">
        <v>7</v>
      </c>
      <c r="F42" s="1">
        <f>N42*6.1%+M42*1.05836+O42+P42*1.0463</f>
        <v>498.10557533743258</v>
      </c>
      <c r="G42" s="2">
        <v>61</v>
      </c>
      <c r="H42" s="2">
        <v>0</v>
      </c>
      <c r="I42" s="2">
        <v>0</v>
      </c>
      <c r="J42" s="2">
        <v>49.472131729688201</v>
      </c>
      <c r="K42" s="2">
        <v>0</v>
      </c>
      <c r="L42" s="2">
        <v>0</v>
      </c>
      <c r="M42" s="2">
        <v>110.472131729688</v>
      </c>
      <c r="N42" s="2">
        <v>2412.89</v>
      </c>
      <c r="O42" s="2">
        <v>234</v>
      </c>
      <c r="P42" s="2">
        <v>0</v>
      </c>
      <c r="Q42" s="1"/>
      <c r="R42" s="1"/>
    </row>
    <row r="43" spans="1:18" x14ac:dyDescent="0.35">
      <c r="A43">
        <v>976894677</v>
      </c>
      <c r="B43">
        <v>4472012</v>
      </c>
      <c r="C43">
        <v>447</v>
      </c>
      <c r="D43">
        <v>2012</v>
      </c>
      <c r="E43" t="s">
        <v>8</v>
      </c>
      <c r="F43" s="1"/>
      <c r="G43" s="2">
        <v>18552.790286975702</v>
      </c>
      <c r="H43" s="2">
        <v>7343.5055187638</v>
      </c>
      <c r="I43" s="2">
        <v>0</v>
      </c>
      <c r="J43" s="2">
        <v>471.83818648021003</v>
      </c>
      <c r="K43" s="2">
        <v>0</v>
      </c>
      <c r="L43" s="2">
        <v>0</v>
      </c>
      <c r="M43" s="2">
        <v>26368.1339922197</v>
      </c>
      <c r="N43" s="2">
        <v>103511.87</v>
      </c>
      <c r="O43" s="2">
        <v>10802</v>
      </c>
      <c r="P43" s="2">
        <v>0</v>
      </c>
      <c r="Q43" s="1"/>
      <c r="R43" s="1"/>
    </row>
    <row r="44" spans="1:18" x14ac:dyDescent="0.35">
      <c r="A44">
        <v>976894677</v>
      </c>
      <c r="B44">
        <v>4472013</v>
      </c>
      <c r="C44">
        <v>447</v>
      </c>
      <c r="D44">
        <v>2013</v>
      </c>
      <c r="E44" t="s">
        <v>8</v>
      </c>
      <c r="F44" s="1"/>
      <c r="G44" s="2">
        <v>14234.183368869901</v>
      </c>
      <c r="H44" s="2">
        <v>6209.6460554370997</v>
      </c>
      <c r="I44" s="2">
        <v>0</v>
      </c>
      <c r="J44" s="2">
        <v>471.83818648021003</v>
      </c>
      <c r="K44" s="2">
        <v>0</v>
      </c>
      <c r="L44" s="2">
        <v>0</v>
      </c>
      <c r="M44" s="2">
        <v>20915.667610787201</v>
      </c>
      <c r="N44" s="2">
        <v>94385.51</v>
      </c>
      <c r="O44" s="2">
        <v>10928</v>
      </c>
      <c r="P44" s="2">
        <v>0</v>
      </c>
      <c r="Q44" s="1"/>
      <c r="R44" s="1"/>
    </row>
    <row r="45" spans="1:18" x14ac:dyDescent="0.35">
      <c r="A45">
        <v>976894677</v>
      </c>
      <c r="B45">
        <v>4472014</v>
      </c>
      <c r="C45">
        <v>447</v>
      </c>
      <c r="D45">
        <v>2014</v>
      </c>
      <c r="E45" t="s">
        <v>8</v>
      </c>
      <c r="F45" s="1"/>
      <c r="G45" s="2">
        <v>13873.235839340899</v>
      </c>
      <c r="H45" s="2">
        <v>5964.7291452111203</v>
      </c>
      <c r="I45" s="2">
        <v>0</v>
      </c>
      <c r="J45" s="2">
        <v>471.83818648021003</v>
      </c>
      <c r="K45" s="2">
        <v>0</v>
      </c>
      <c r="L45" s="2">
        <v>0</v>
      </c>
      <c r="M45" s="2">
        <v>20309.803171032199</v>
      </c>
      <c r="N45" s="2">
        <v>83348.23</v>
      </c>
      <c r="O45" s="2">
        <v>10928</v>
      </c>
      <c r="P45" s="2">
        <v>0</v>
      </c>
      <c r="Q45" s="1"/>
      <c r="R45" s="1"/>
    </row>
    <row r="46" spans="1:18" x14ac:dyDescent="0.35">
      <c r="A46">
        <v>976894677</v>
      </c>
      <c r="B46">
        <v>4472015</v>
      </c>
      <c r="C46">
        <v>447</v>
      </c>
      <c r="D46">
        <v>2015</v>
      </c>
      <c r="E46" t="s">
        <v>8</v>
      </c>
      <c r="F46" s="1"/>
      <c r="G46" s="2">
        <v>15151.691999999999</v>
      </c>
      <c r="H46" s="2">
        <v>6222.4840000000004</v>
      </c>
      <c r="I46" s="2">
        <v>0</v>
      </c>
      <c r="J46" s="2">
        <v>471.83818648021003</v>
      </c>
      <c r="K46" s="2">
        <v>0</v>
      </c>
      <c r="L46" s="2">
        <v>0</v>
      </c>
      <c r="M46" s="2">
        <v>21846.014186480199</v>
      </c>
      <c r="N46" s="2">
        <v>72310.95</v>
      </c>
      <c r="O46" s="2">
        <v>10928</v>
      </c>
      <c r="P46" s="2">
        <v>0</v>
      </c>
      <c r="Q46" s="1"/>
      <c r="R46" s="1"/>
    </row>
    <row r="47" spans="1:18" x14ac:dyDescent="0.35">
      <c r="A47">
        <v>976894677</v>
      </c>
      <c r="B47">
        <v>4472016</v>
      </c>
      <c r="C47">
        <v>447</v>
      </c>
      <c r="D47">
        <v>2016</v>
      </c>
      <c r="E47" t="s">
        <v>8</v>
      </c>
      <c r="F47" s="1">
        <f>N47*6.1%+M47*1.05836+O47+P47*1.0463</f>
        <v>35246.574093043178</v>
      </c>
      <c r="G47" s="2">
        <v>12788</v>
      </c>
      <c r="H47" s="2">
        <v>4079</v>
      </c>
      <c r="I47" s="2">
        <v>0</v>
      </c>
      <c r="J47" s="2">
        <v>471.83818648021003</v>
      </c>
      <c r="K47" s="2">
        <v>0</v>
      </c>
      <c r="L47" s="2">
        <v>0</v>
      </c>
      <c r="M47" s="2">
        <v>17338.8381864802</v>
      </c>
      <c r="N47" s="2">
        <v>95718.71</v>
      </c>
      <c r="O47" s="2">
        <v>11057</v>
      </c>
      <c r="P47" s="2">
        <v>0</v>
      </c>
      <c r="Q47" s="1"/>
      <c r="R47" s="1"/>
    </row>
    <row r="48" spans="1:18" x14ac:dyDescent="0.35">
      <c r="A48">
        <v>912631532</v>
      </c>
      <c r="B48">
        <v>4602012</v>
      </c>
      <c r="C48">
        <v>460</v>
      </c>
      <c r="D48">
        <v>2012</v>
      </c>
      <c r="E48" t="s">
        <v>9</v>
      </c>
      <c r="F48" s="1"/>
      <c r="G48" s="2">
        <v>656.96688741721903</v>
      </c>
      <c r="H48" s="2">
        <v>1025.7306843267099</v>
      </c>
      <c r="I48" s="2">
        <v>0</v>
      </c>
      <c r="J48" s="2">
        <v>39.369734860511301</v>
      </c>
      <c r="K48" s="2">
        <v>-3.4283538564797502</v>
      </c>
      <c r="L48" s="2">
        <v>1.4821833161689</v>
      </c>
      <c r="M48" s="2">
        <v>1720.12113606413</v>
      </c>
      <c r="N48" s="2">
        <v>8599.14</v>
      </c>
      <c r="O48" s="2">
        <v>1019</v>
      </c>
      <c r="P48" s="2">
        <v>0</v>
      </c>
      <c r="Q48" s="1"/>
      <c r="R48" s="1"/>
    </row>
    <row r="49" spans="1:18" x14ac:dyDescent="0.35">
      <c r="A49">
        <v>912631532</v>
      </c>
      <c r="B49">
        <v>4602013</v>
      </c>
      <c r="C49">
        <v>460</v>
      </c>
      <c r="D49">
        <v>2013</v>
      </c>
      <c r="E49" t="s">
        <v>9</v>
      </c>
      <c r="F49" s="1"/>
      <c r="G49" s="2">
        <v>1704.2004264392299</v>
      </c>
      <c r="H49" s="2">
        <v>1046.63113006397</v>
      </c>
      <c r="I49" s="2">
        <v>0</v>
      </c>
      <c r="J49" s="2">
        <v>39.369734860511301</v>
      </c>
      <c r="K49" s="2">
        <v>-3.4283538564797502</v>
      </c>
      <c r="L49" s="2">
        <v>1.4821833161689</v>
      </c>
      <c r="M49" s="2">
        <v>2788.2551208233999</v>
      </c>
      <c r="N49" s="2">
        <v>8709.23</v>
      </c>
      <c r="O49" s="2">
        <v>1015</v>
      </c>
      <c r="P49" s="2">
        <v>0</v>
      </c>
      <c r="Q49" s="1"/>
      <c r="R49" s="1"/>
    </row>
    <row r="50" spans="1:18" x14ac:dyDescent="0.35">
      <c r="A50">
        <v>912631532</v>
      </c>
      <c r="B50">
        <v>4602014</v>
      </c>
      <c r="C50">
        <v>460</v>
      </c>
      <c r="D50">
        <v>2014</v>
      </c>
      <c r="E50" t="s">
        <v>9</v>
      </c>
      <c r="F50" s="1"/>
      <c r="G50" s="2">
        <v>1273.61894953656</v>
      </c>
      <c r="H50" s="2">
        <v>94.224510813594193</v>
      </c>
      <c r="I50" s="2">
        <v>6.3522142121524201</v>
      </c>
      <c r="J50" s="2">
        <v>39.369734860511301</v>
      </c>
      <c r="K50" s="2">
        <v>-3.4283538564797502</v>
      </c>
      <c r="L50" s="2">
        <v>1.4821833161689</v>
      </c>
      <c r="M50" s="2">
        <v>1398.9148104582</v>
      </c>
      <c r="N50" s="2">
        <v>6958.9</v>
      </c>
      <c r="O50" s="2">
        <v>916</v>
      </c>
      <c r="P50" s="2">
        <v>0</v>
      </c>
      <c r="Q50" s="1"/>
      <c r="R50" s="1"/>
    </row>
    <row r="51" spans="1:18" x14ac:dyDescent="0.35">
      <c r="A51">
        <v>912631532</v>
      </c>
      <c r="B51">
        <v>4602015</v>
      </c>
      <c r="C51">
        <v>460</v>
      </c>
      <c r="D51">
        <v>2015</v>
      </c>
      <c r="E51" t="s">
        <v>9</v>
      </c>
      <c r="F51" s="1"/>
      <c r="G51" s="2">
        <v>-225.13200000000001</v>
      </c>
      <c r="H51" s="2">
        <v>508.86</v>
      </c>
      <c r="I51" s="2">
        <v>0</v>
      </c>
      <c r="J51" s="2">
        <v>39.369734860511301</v>
      </c>
      <c r="K51" s="2">
        <v>-3.4283538564797502</v>
      </c>
      <c r="L51" s="2">
        <v>1.4821833161689</v>
      </c>
      <c r="M51" s="2">
        <v>321.15156432020001</v>
      </c>
      <c r="N51" s="2">
        <v>6032.73</v>
      </c>
      <c r="O51" s="2">
        <v>907</v>
      </c>
      <c r="P51" s="2">
        <v>29.007999999999999</v>
      </c>
      <c r="Q51" s="1"/>
      <c r="R51" s="1"/>
    </row>
    <row r="52" spans="1:18" x14ac:dyDescent="0.35">
      <c r="A52">
        <v>912631532</v>
      </c>
      <c r="B52">
        <v>4602016</v>
      </c>
      <c r="C52">
        <v>460</v>
      </c>
      <c r="D52">
        <v>2016</v>
      </c>
      <c r="E52" t="s">
        <v>9</v>
      </c>
      <c r="F52" s="1">
        <f>N52*6.1%+M52*1.05836+O52+P52*1.0463</f>
        <v>1302.1950435339272</v>
      </c>
      <c r="G52" s="2">
        <v>-269</v>
      </c>
      <c r="H52" s="2">
        <v>229</v>
      </c>
      <c r="I52" s="2">
        <v>0</v>
      </c>
      <c r="J52" s="2">
        <v>39.369734860511301</v>
      </c>
      <c r="K52" s="2">
        <v>-3.4283538564797502</v>
      </c>
      <c r="L52" s="2">
        <v>1.4821833161689</v>
      </c>
      <c r="M52" s="2">
        <v>-2.5764356797995398</v>
      </c>
      <c r="N52" s="2">
        <v>5195.4399999999996</v>
      </c>
      <c r="O52" s="2">
        <v>988</v>
      </c>
      <c r="P52" s="2">
        <v>0</v>
      </c>
      <c r="Q52" s="1"/>
      <c r="R52" s="1"/>
    </row>
    <row r="53" spans="1:18" x14ac:dyDescent="0.35">
      <c r="A53">
        <v>915635857</v>
      </c>
      <c r="B53">
        <v>5032012</v>
      </c>
      <c r="C53">
        <v>503</v>
      </c>
      <c r="D53">
        <v>2012</v>
      </c>
      <c r="E53" t="s">
        <v>10</v>
      </c>
      <c r="F53" s="1"/>
      <c r="G53" s="2">
        <v>13278.900662251701</v>
      </c>
      <c r="H53" s="2">
        <v>2670.9845474613699</v>
      </c>
      <c r="I53" s="2">
        <v>788.58719646799102</v>
      </c>
      <c r="J53" s="2">
        <v>433.98702800217302</v>
      </c>
      <c r="K53" s="2">
        <v>98.159538283704194</v>
      </c>
      <c r="L53" s="2">
        <v>574.26559999999995</v>
      </c>
      <c r="M53" s="2">
        <v>16267.710179530901</v>
      </c>
      <c r="N53" s="2">
        <v>132188.79999999999</v>
      </c>
      <c r="O53" s="2">
        <v>13571</v>
      </c>
      <c r="P53" s="2">
        <v>2319.1395101171502</v>
      </c>
      <c r="Q53" s="1"/>
      <c r="R53" s="1"/>
    </row>
    <row r="54" spans="1:18" x14ac:dyDescent="0.35">
      <c r="A54">
        <v>915635857</v>
      </c>
      <c r="B54">
        <v>5032013</v>
      </c>
      <c r="C54">
        <v>503</v>
      </c>
      <c r="D54">
        <v>2013</v>
      </c>
      <c r="E54" t="s">
        <v>10</v>
      </c>
      <c r="F54" s="1"/>
      <c r="G54" s="2">
        <v>11094.289978678</v>
      </c>
      <c r="H54" s="2">
        <v>3844.5884861407199</v>
      </c>
      <c r="I54" s="2">
        <v>1817.0831556503199</v>
      </c>
      <c r="J54" s="2">
        <v>433.98702800217302</v>
      </c>
      <c r="K54" s="2">
        <v>98.159538283704194</v>
      </c>
      <c r="L54" s="2">
        <v>574.26559999999995</v>
      </c>
      <c r="M54" s="2">
        <v>14228.207475454299</v>
      </c>
      <c r="N54" s="2">
        <v>137595.32999999999</v>
      </c>
      <c r="O54" s="2">
        <v>13520</v>
      </c>
      <c r="P54" s="2">
        <v>0</v>
      </c>
      <c r="Q54" s="1"/>
      <c r="R54" s="1"/>
    </row>
    <row r="55" spans="1:18" x14ac:dyDescent="0.35">
      <c r="A55">
        <v>915635857</v>
      </c>
      <c r="B55">
        <v>5032014</v>
      </c>
      <c r="C55">
        <v>503</v>
      </c>
      <c r="D55">
        <v>2014</v>
      </c>
      <c r="E55" t="s">
        <v>10</v>
      </c>
      <c r="F55" s="1"/>
      <c r="G55" s="2">
        <v>13603.2667353244</v>
      </c>
      <c r="H55" s="2">
        <v>4258.1009268795096</v>
      </c>
      <c r="I55" s="2">
        <v>2304.7950566426398</v>
      </c>
      <c r="J55" s="2">
        <v>433.98702800217302</v>
      </c>
      <c r="K55" s="2">
        <v>98.159538283704194</v>
      </c>
      <c r="L55" s="2">
        <v>574.26559999999995</v>
      </c>
      <c r="M55" s="2">
        <v>16662.984771847201</v>
      </c>
      <c r="N55" s="2">
        <v>124548.15</v>
      </c>
      <c r="O55" s="2">
        <v>13784</v>
      </c>
      <c r="P55" s="2">
        <v>0</v>
      </c>
      <c r="Q55" s="1"/>
      <c r="R55" s="1"/>
    </row>
    <row r="56" spans="1:18" x14ac:dyDescent="0.35">
      <c r="A56">
        <v>915635857</v>
      </c>
      <c r="B56">
        <v>5032015</v>
      </c>
      <c r="C56">
        <v>503</v>
      </c>
      <c r="D56">
        <v>2015</v>
      </c>
      <c r="E56" t="s">
        <v>10</v>
      </c>
      <c r="F56" s="1"/>
      <c r="G56" s="2">
        <v>14481.436</v>
      </c>
      <c r="H56" s="2">
        <v>5518.3040000000001</v>
      </c>
      <c r="I56" s="2">
        <v>3952.66</v>
      </c>
      <c r="J56" s="2">
        <v>433.98702800217302</v>
      </c>
      <c r="K56" s="2">
        <v>98.159538283704194</v>
      </c>
      <c r="L56" s="2">
        <v>574.26559999999995</v>
      </c>
      <c r="M56" s="2">
        <v>17153.492166285901</v>
      </c>
      <c r="N56" s="2">
        <v>128620.47</v>
      </c>
      <c r="O56" s="2">
        <v>13708</v>
      </c>
      <c r="P56" s="2">
        <v>10814.804</v>
      </c>
      <c r="Q56" s="1"/>
      <c r="R56" s="1"/>
    </row>
    <row r="57" spans="1:18" x14ac:dyDescent="0.35">
      <c r="A57">
        <v>915635857</v>
      </c>
      <c r="B57">
        <v>5032016</v>
      </c>
      <c r="C57">
        <v>503</v>
      </c>
      <c r="D57">
        <v>2016</v>
      </c>
      <c r="E57" t="s">
        <v>10</v>
      </c>
      <c r="F57" s="1">
        <f>N57*6.1%+M57*1.05836+O57+P57*1.0463</f>
        <v>35189.690160310347</v>
      </c>
      <c r="G57" s="2">
        <v>9202</v>
      </c>
      <c r="H57" s="2">
        <v>10730</v>
      </c>
      <c r="I57" s="2">
        <v>8364</v>
      </c>
      <c r="J57" s="2">
        <v>433.98702800217302</v>
      </c>
      <c r="K57" s="2">
        <v>98.159538283704194</v>
      </c>
      <c r="L57" s="2">
        <v>574.26559999999995</v>
      </c>
      <c r="M57" s="2">
        <v>12674.4121662859</v>
      </c>
      <c r="N57" s="2">
        <v>120321.3</v>
      </c>
      <c r="O57" s="2">
        <v>14436</v>
      </c>
      <c r="P57" s="2">
        <v>0</v>
      </c>
      <c r="Q57" s="1"/>
      <c r="R57" s="1"/>
    </row>
    <row r="58" spans="1:18" x14ac:dyDescent="0.35">
      <c r="A58">
        <v>980038408</v>
      </c>
      <c r="B58">
        <v>5112012</v>
      </c>
      <c r="C58">
        <v>511</v>
      </c>
      <c r="D58">
        <v>2012</v>
      </c>
      <c r="E58" t="s">
        <v>11</v>
      </c>
      <c r="F58" s="1"/>
      <c r="G58" s="2">
        <v>16249.434878587201</v>
      </c>
      <c r="H58" s="2">
        <v>998.49889624724096</v>
      </c>
      <c r="I58" s="2">
        <v>194.02649006622499</v>
      </c>
      <c r="J58" s="2">
        <v>-12.304297420354301</v>
      </c>
      <c r="K58" s="2">
        <v>0</v>
      </c>
      <c r="L58" s="2">
        <v>0</v>
      </c>
      <c r="M58" s="2">
        <v>17041.602987347898</v>
      </c>
      <c r="N58" s="2">
        <v>128421.5</v>
      </c>
      <c r="O58" s="2">
        <v>10104</v>
      </c>
      <c r="P58" s="2">
        <v>0</v>
      </c>
      <c r="Q58" s="1"/>
      <c r="R58" s="1"/>
    </row>
    <row r="59" spans="1:18" x14ac:dyDescent="0.35">
      <c r="A59">
        <v>980038408</v>
      </c>
      <c r="B59">
        <v>5112013</v>
      </c>
      <c r="C59">
        <v>511</v>
      </c>
      <c r="D59">
        <v>2013</v>
      </c>
      <c r="E59" t="s">
        <v>11</v>
      </c>
      <c r="F59" s="1"/>
      <c r="G59" s="2">
        <v>0</v>
      </c>
      <c r="H59" s="2">
        <v>0</v>
      </c>
      <c r="I59" s="2">
        <v>0</v>
      </c>
      <c r="J59" s="2">
        <v>-12.304297420354301</v>
      </c>
      <c r="K59" s="2">
        <v>0</v>
      </c>
      <c r="L59" s="2">
        <v>0</v>
      </c>
      <c r="M59" s="2">
        <v>-12.304297420354301</v>
      </c>
      <c r="N59" s="2">
        <v>0</v>
      </c>
      <c r="O59" s="2">
        <v>0</v>
      </c>
      <c r="P59" s="2">
        <v>0</v>
      </c>
      <c r="Q59" s="1"/>
      <c r="R59" s="1"/>
    </row>
    <row r="60" spans="1:18" x14ac:dyDescent="0.35">
      <c r="A60">
        <v>980038408</v>
      </c>
      <c r="B60">
        <v>5112014</v>
      </c>
      <c r="C60">
        <v>511</v>
      </c>
      <c r="D60">
        <v>2014</v>
      </c>
      <c r="E60" t="s">
        <v>11</v>
      </c>
      <c r="F60" s="1"/>
      <c r="G60" s="2">
        <v>0</v>
      </c>
      <c r="H60" s="2">
        <v>0</v>
      </c>
      <c r="I60" s="2">
        <v>0</v>
      </c>
      <c r="J60" s="2">
        <v>-12.304297420354301</v>
      </c>
      <c r="K60" s="2">
        <v>0</v>
      </c>
      <c r="L60" s="2">
        <v>0</v>
      </c>
      <c r="M60" s="2">
        <v>-12.304297420354301</v>
      </c>
      <c r="N60" s="2">
        <v>17406.34</v>
      </c>
      <c r="O60" s="2">
        <v>984</v>
      </c>
      <c r="P60" s="2">
        <v>0</v>
      </c>
      <c r="Q60" s="1"/>
      <c r="R60" s="1"/>
    </row>
    <row r="61" spans="1:18" x14ac:dyDescent="0.35">
      <c r="A61">
        <v>980038408</v>
      </c>
      <c r="B61">
        <v>5112015</v>
      </c>
      <c r="C61">
        <v>511</v>
      </c>
      <c r="D61">
        <v>2015</v>
      </c>
      <c r="E61" t="s">
        <v>11</v>
      </c>
      <c r="F61" s="1"/>
      <c r="G61" s="2">
        <v>0</v>
      </c>
      <c r="H61" s="2">
        <v>0</v>
      </c>
      <c r="I61" s="2">
        <v>0</v>
      </c>
      <c r="J61" s="2">
        <v>-12.304297420354301</v>
      </c>
      <c r="K61" s="2">
        <v>0</v>
      </c>
      <c r="L61" s="2">
        <v>0</v>
      </c>
      <c r="M61" s="2">
        <v>-12.304297420354301</v>
      </c>
      <c r="N61" s="2">
        <v>16825.59</v>
      </c>
      <c r="O61" s="2">
        <v>1250</v>
      </c>
      <c r="P61" s="2">
        <v>0</v>
      </c>
      <c r="Q61" s="1"/>
      <c r="R61" s="1"/>
    </row>
    <row r="62" spans="1:18" x14ac:dyDescent="0.35">
      <c r="A62">
        <v>980038408</v>
      </c>
      <c r="B62">
        <v>5112016</v>
      </c>
      <c r="C62">
        <v>511</v>
      </c>
      <c r="D62">
        <v>2016</v>
      </c>
      <c r="E62" t="s">
        <v>11</v>
      </c>
      <c r="F62" s="1">
        <f>N62*6.1%+M62*1.05836+O62+P62*1.0463</f>
        <v>2180.9329137821937</v>
      </c>
      <c r="G62" s="2">
        <v>0</v>
      </c>
      <c r="H62" s="2">
        <v>0</v>
      </c>
      <c r="I62" s="2">
        <v>0</v>
      </c>
      <c r="J62" s="2">
        <v>-12.304297420354301</v>
      </c>
      <c r="K62" s="2">
        <v>0</v>
      </c>
      <c r="L62" s="2">
        <v>0</v>
      </c>
      <c r="M62" s="2">
        <v>-12.304297420354301</v>
      </c>
      <c r="N62" s="2">
        <v>15441.89</v>
      </c>
      <c r="O62" s="2">
        <v>1252</v>
      </c>
      <c r="P62" s="2">
        <v>0</v>
      </c>
      <c r="Q62" s="1"/>
      <c r="R62" s="1"/>
    </row>
    <row r="63" spans="1:18" x14ac:dyDescent="0.35">
      <c r="A63">
        <v>981963849</v>
      </c>
      <c r="B63">
        <v>5742012</v>
      </c>
      <c r="C63">
        <v>574</v>
      </c>
      <c r="D63">
        <v>2012</v>
      </c>
      <c r="E63" t="s">
        <v>12</v>
      </c>
      <c r="F63" s="1"/>
      <c r="G63" s="2">
        <v>460.67108167770402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460.67108167770402</v>
      </c>
      <c r="N63" s="2">
        <v>6268.06</v>
      </c>
      <c r="O63" s="2">
        <v>1236</v>
      </c>
      <c r="P63" s="2">
        <v>0</v>
      </c>
      <c r="Q63" s="1"/>
      <c r="R63" s="1"/>
    </row>
    <row r="64" spans="1:18" x14ac:dyDescent="0.35">
      <c r="A64">
        <v>981963849</v>
      </c>
      <c r="B64">
        <v>5742013</v>
      </c>
      <c r="C64">
        <v>574</v>
      </c>
      <c r="D64">
        <v>2013</v>
      </c>
      <c r="E64" t="s">
        <v>12</v>
      </c>
      <c r="F64" s="1"/>
      <c r="G64" s="2">
        <v>235.628997867804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235.628997867804</v>
      </c>
      <c r="N64" s="2">
        <v>5104.54</v>
      </c>
      <c r="O64" s="2">
        <v>1162</v>
      </c>
      <c r="P64" s="2">
        <v>0</v>
      </c>
      <c r="Q64" s="1"/>
      <c r="R64" s="1"/>
    </row>
    <row r="65" spans="1:18" x14ac:dyDescent="0.35">
      <c r="A65">
        <v>981963849</v>
      </c>
      <c r="B65">
        <v>5742014</v>
      </c>
      <c r="C65">
        <v>574</v>
      </c>
      <c r="D65">
        <v>2014</v>
      </c>
      <c r="E65" t="s">
        <v>12</v>
      </c>
      <c r="F65" s="1"/>
      <c r="G65" s="2">
        <v>189.50772399588101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189.50772399588101</v>
      </c>
      <c r="N65" s="2">
        <v>3995.56</v>
      </c>
      <c r="O65" s="2">
        <v>1120</v>
      </c>
      <c r="P65" s="2">
        <v>0</v>
      </c>
      <c r="Q65" s="1"/>
      <c r="R65" s="1"/>
    </row>
    <row r="66" spans="1:18" x14ac:dyDescent="0.35">
      <c r="A66">
        <v>981963849</v>
      </c>
      <c r="B66">
        <v>5742015</v>
      </c>
      <c r="C66">
        <v>574</v>
      </c>
      <c r="D66">
        <v>2015</v>
      </c>
      <c r="E66" t="s">
        <v>12</v>
      </c>
      <c r="F66" s="1"/>
      <c r="G66" s="2">
        <v>157.28399999999999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157.28399999999999</v>
      </c>
      <c r="N66" s="2">
        <v>3149.18</v>
      </c>
      <c r="O66" s="2">
        <v>864</v>
      </c>
      <c r="P66" s="2">
        <v>373.99599999999998</v>
      </c>
      <c r="Q66" s="1"/>
      <c r="R66" s="1"/>
    </row>
    <row r="67" spans="1:18" x14ac:dyDescent="0.35">
      <c r="A67">
        <v>981963849</v>
      </c>
      <c r="B67">
        <v>5742016</v>
      </c>
      <c r="C67">
        <v>574</v>
      </c>
      <c r="D67">
        <v>2016</v>
      </c>
      <c r="E67" t="s">
        <v>12</v>
      </c>
      <c r="F67" s="1">
        <f>N67*6.1%+M67*1.05836+O67+P67*1.0463</f>
        <v>2193.35583</v>
      </c>
      <c r="G67" s="2">
        <v>1586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1586</v>
      </c>
      <c r="N67" s="2">
        <v>2996.67</v>
      </c>
      <c r="O67" s="2">
        <v>332</v>
      </c>
      <c r="P67" s="2">
        <v>0</v>
      </c>
      <c r="Q67" s="1"/>
      <c r="R67" s="1"/>
    </row>
    <row r="68" spans="1:18" x14ac:dyDescent="0.35">
      <c r="A68">
        <v>982974011</v>
      </c>
      <c r="B68">
        <v>6242012</v>
      </c>
      <c r="C68">
        <v>624</v>
      </c>
      <c r="D68">
        <v>2012</v>
      </c>
      <c r="E68" t="s">
        <v>13</v>
      </c>
      <c r="F68" s="1"/>
      <c r="G68" s="2">
        <v>148.64017660044101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148.64017660044101</v>
      </c>
      <c r="N68" s="2">
        <v>8612.27</v>
      </c>
      <c r="O68" s="2">
        <v>549</v>
      </c>
      <c r="P68" s="2">
        <v>0</v>
      </c>
      <c r="Q68" s="1"/>
      <c r="R68" s="1"/>
    </row>
    <row r="69" spans="1:18" x14ac:dyDescent="0.35">
      <c r="A69">
        <v>982974011</v>
      </c>
      <c r="B69">
        <v>6242013</v>
      </c>
      <c r="C69">
        <v>624</v>
      </c>
      <c r="D69">
        <v>2013</v>
      </c>
      <c r="E69" t="s">
        <v>13</v>
      </c>
      <c r="F69" s="1"/>
      <c r="G69" s="2">
        <v>128.22601279317701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128.22601279317701</v>
      </c>
      <c r="N69" s="2">
        <v>8057.78</v>
      </c>
      <c r="O69" s="2">
        <v>549</v>
      </c>
      <c r="P69" s="2">
        <v>0</v>
      </c>
      <c r="Q69" s="1"/>
      <c r="R69" s="1"/>
    </row>
    <row r="70" spans="1:18" x14ac:dyDescent="0.35">
      <c r="A70">
        <v>982974011</v>
      </c>
      <c r="B70">
        <v>6242014</v>
      </c>
      <c r="C70">
        <v>624</v>
      </c>
      <c r="D70">
        <v>2014</v>
      </c>
      <c r="E70" t="s">
        <v>13</v>
      </c>
      <c r="F70" s="1"/>
      <c r="G70" s="2">
        <v>114.339855818744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114.339855818744</v>
      </c>
      <c r="N70" s="2">
        <v>7503.29</v>
      </c>
      <c r="O70" s="2">
        <v>549</v>
      </c>
      <c r="P70" s="2">
        <v>164.02451481103199</v>
      </c>
      <c r="Q70" s="1"/>
      <c r="R70" s="1"/>
    </row>
    <row r="71" spans="1:18" x14ac:dyDescent="0.35">
      <c r="A71">
        <v>982974011</v>
      </c>
      <c r="B71">
        <v>6242015</v>
      </c>
      <c r="C71">
        <v>624</v>
      </c>
      <c r="D71">
        <v>2015</v>
      </c>
      <c r="E71" t="s">
        <v>13</v>
      </c>
      <c r="F71" s="1"/>
      <c r="G71" s="2">
        <v>105.884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105.884</v>
      </c>
      <c r="N71" s="2">
        <v>6948.8</v>
      </c>
      <c r="O71" s="2">
        <v>549</v>
      </c>
      <c r="P71" s="2">
        <v>0</v>
      </c>
      <c r="Q71" s="1"/>
      <c r="R71" s="1"/>
    </row>
    <row r="72" spans="1:18" x14ac:dyDescent="0.35">
      <c r="A72">
        <v>982974011</v>
      </c>
      <c r="B72">
        <v>6242016</v>
      </c>
      <c r="C72">
        <v>624</v>
      </c>
      <c r="D72">
        <v>2016</v>
      </c>
      <c r="E72" t="s">
        <v>13</v>
      </c>
      <c r="F72" s="1">
        <f>N72*6.1%+M72*1.05836+O72+P72*1.0463</f>
        <v>602.61455999999998</v>
      </c>
      <c r="G72" s="2">
        <v>40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40</v>
      </c>
      <c r="N72" s="2">
        <v>3086.56</v>
      </c>
      <c r="O72" s="2">
        <v>372</v>
      </c>
      <c r="P72" s="2">
        <v>0</v>
      </c>
      <c r="Q72" s="1"/>
      <c r="R72" s="1"/>
    </row>
    <row r="73" spans="1:18" x14ac:dyDescent="0.35">
      <c r="A73">
        <v>980489698</v>
      </c>
      <c r="B73">
        <v>6752012</v>
      </c>
      <c r="C73">
        <v>675</v>
      </c>
      <c r="D73">
        <v>2012</v>
      </c>
      <c r="E73" t="s">
        <v>14</v>
      </c>
      <c r="F73" s="1"/>
      <c r="G73" s="2">
        <v>2666.4459161147902</v>
      </c>
      <c r="H73" s="2">
        <v>266.64459161147897</v>
      </c>
      <c r="I73" s="2">
        <v>0</v>
      </c>
      <c r="J73" s="2">
        <v>134.58266144297099</v>
      </c>
      <c r="K73" s="2">
        <v>-2.18441893510651</v>
      </c>
      <c r="L73" s="2">
        <v>0</v>
      </c>
      <c r="M73" s="2">
        <v>3065.4887502341298</v>
      </c>
      <c r="N73" s="2">
        <v>1899.81</v>
      </c>
      <c r="O73" s="2">
        <v>370</v>
      </c>
      <c r="P73" s="2">
        <v>0</v>
      </c>
      <c r="Q73" s="1"/>
      <c r="R73" s="1"/>
    </row>
    <row r="74" spans="1:18" x14ac:dyDescent="0.35">
      <c r="A74">
        <v>980489698</v>
      </c>
      <c r="B74">
        <v>6752013</v>
      </c>
      <c r="C74">
        <v>675</v>
      </c>
      <c r="D74">
        <v>2013</v>
      </c>
      <c r="E74" t="s">
        <v>14</v>
      </c>
      <c r="F74" s="1"/>
      <c r="G74" s="2">
        <v>5036.9808102345396</v>
      </c>
      <c r="H74" s="2">
        <v>48.221748400852903</v>
      </c>
      <c r="I74" s="2">
        <v>0</v>
      </c>
      <c r="J74" s="2">
        <v>134.58266144297099</v>
      </c>
      <c r="K74" s="2">
        <v>-2.18441893510651</v>
      </c>
      <c r="L74" s="2">
        <v>0</v>
      </c>
      <c r="M74" s="2">
        <v>5217.6008011432596</v>
      </c>
      <c r="N74" s="2">
        <v>10754.48</v>
      </c>
      <c r="O74" s="2">
        <v>585</v>
      </c>
      <c r="P74" s="2">
        <v>0</v>
      </c>
      <c r="Q74" s="1"/>
      <c r="R74" s="1"/>
    </row>
    <row r="75" spans="1:18" x14ac:dyDescent="0.35">
      <c r="A75">
        <v>980489698</v>
      </c>
      <c r="B75">
        <v>6752014</v>
      </c>
      <c r="C75">
        <v>675</v>
      </c>
      <c r="D75">
        <v>2014</v>
      </c>
      <c r="E75" t="s">
        <v>14</v>
      </c>
      <c r="F75" s="1"/>
      <c r="G75" s="2">
        <v>4392.5561277034003</v>
      </c>
      <c r="H75" s="2">
        <v>57.1699279093718</v>
      </c>
      <c r="I75" s="2">
        <v>0</v>
      </c>
      <c r="J75" s="2">
        <v>134.58266144297099</v>
      </c>
      <c r="K75" s="2">
        <v>-2.18441893510651</v>
      </c>
      <c r="L75" s="2">
        <v>0</v>
      </c>
      <c r="M75" s="2">
        <v>3548.8307862771699</v>
      </c>
      <c r="N75" s="2">
        <v>9317.25</v>
      </c>
      <c r="O75" s="2">
        <v>920</v>
      </c>
      <c r="P75" s="2">
        <v>0</v>
      </c>
      <c r="Q75" s="1"/>
      <c r="R75" s="1"/>
    </row>
    <row r="76" spans="1:18" x14ac:dyDescent="0.35">
      <c r="A76">
        <v>980489698</v>
      </c>
      <c r="B76">
        <v>6752015</v>
      </c>
      <c r="C76">
        <v>675</v>
      </c>
      <c r="D76">
        <v>2015</v>
      </c>
      <c r="E76" t="s">
        <v>14</v>
      </c>
      <c r="F76" s="1"/>
      <c r="G76" s="2">
        <v>8936.4040000000005</v>
      </c>
      <c r="H76" s="2">
        <v>139.80799999999999</v>
      </c>
      <c r="I76" s="2">
        <v>4.1120000000000001</v>
      </c>
      <c r="J76" s="2">
        <v>134.58266144297099</v>
      </c>
      <c r="K76" s="2">
        <v>-2.18441893510651</v>
      </c>
      <c r="L76" s="2">
        <v>0</v>
      </c>
      <c r="M76" s="2">
        <v>9204.4982425078706</v>
      </c>
      <c r="N76" s="2">
        <v>8000.21</v>
      </c>
      <c r="O76" s="2">
        <v>1336</v>
      </c>
      <c r="P76" s="2">
        <v>0</v>
      </c>
      <c r="Q76" s="1"/>
      <c r="R76" s="1"/>
    </row>
    <row r="77" spans="1:18" x14ac:dyDescent="0.35">
      <c r="A77">
        <v>980489698</v>
      </c>
      <c r="B77">
        <v>6752016</v>
      </c>
      <c r="C77">
        <v>675</v>
      </c>
      <c r="D77">
        <v>2016</v>
      </c>
      <c r="E77" t="s">
        <v>14</v>
      </c>
      <c r="F77" s="1">
        <f>N77*6.1%+M77*1.05836+O77+P77*1.0463</f>
        <v>8304.71927394062</v>
      </c>
      <c r="G77" s="2">
        <v>5937</v>
      </c>
      <c r="H77" s="2">
        <v>143</v>
      </c>
      <c r="I77" s="2">
        <v>5</v>
      </c>
      <c r="J77" s="2">
        <v>134.58266144297099</v>
      </c>
      <c r="K77" s="2">
        <v>-2.18441893510651</v>
      </c>
      <c r="L77" s="2">
        <v>0</v>
      </c>
      <c r="M77" s="2">
        <v>6207.3982425078602</v>
      </c>
      <c r="N77" s="2">
        <v>6673.07</v>
      </c>
      <c r="O77" s="2">
        <v>1328</v>
      </c>
      <c r="P77" s="2">
        <v>0</v>
      </c>
      <c r="Q77" s="1"/>
      <c r="R77" s="1"/>
    </row>
    <row r="78" spans="1:18" x14ac:dyDescent="0.35">
      <c r="A78">
        <v>987059729</v>
      </c>
      <c r="B78">
        <v>6852012</v>
      </c>
      <c r="C78">
        <v>685</v>
      </c>
      <c r="D78">
        <v>2012</v>
      </c>
      <c r="E78" t="s">
        <v>15</v>
      </c>
      <c r="F78" s="1"/>
      <c r="G78" s="2">
        <v>90.772626931567302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90.772626931567302</v>
      </c>
      <c r="N78" s="2">
        <v>3164.33</v>
      </c>
      <c r="O78" s="2">
        <v>392</v>
      </c>
      <c r="P78" s="2">
        <v>0</v>
      </c>
      <c r="Q78" s="1"/>
      <c r="R78" s="1"/>
    </row>
    <row r="79" spans="1:18" x14ac:dyDescent="0.35">
      <c r="A79">
        <v>987059729</v>
      </c>
      <c r="B79">
        <v>6852013</v>
      </c>
      <c r="C79">
        <v>685</v>
      </c>
      <c r="D79">
        <v>2013</v>
      </c>
      <c r="E79" t="s">
        <v>15</v>
      </c>
      <c r="F79" s="1"/>
      <c r="G79" s="2">
        <v>197.27078891258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197.27078891258</v>
      </c>
      <c r="N79" s="2">
        <v>2768.41</v>
      </c>
      <c r="O79" s="2">
        <v>392</v>
      </c>
      <c r="P79" s="2">
        <v>0</v>
      </c>
      <c r="Q79" s="1"/>
      <c r="R79" s="1"/>
    </row>
    <row r="80" spans="1:18" x14ac:dyDescent="0.35">
      <c r="A80">
        <v>987059729</v>
      </c>
      <c r="B80">
        <v>6852014</v>
      </c>
      <c r="C80">
        <v>685</v>
      </c>
      <c r="D80">
        <v>2014</v>
      </c>
      <c r="E80" t="s">
        <v>15</v>
      </c>
      <c r="F80" s="1"/>
      <c r="G80" s="2">
        <v>99.518022657054601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99.518022657054601</v>
      </c>
      <c r="N80" s="2">
        <v>2372.4899999999998</v>
      </c>
      <c r="O80" s="2">
        <v>392</v>
      </c>
      <c r="P80" s="2">
        <v>0</v>
      </c>
      <c r="Q80" s="1"/>
      <c r="R80" s="1"/>
    </row>
    <row r="81" spans="1:18" x14ac:dyDescent="0.35">
      <c r="A81">
        <v>987059729</v>
      </c>
      <c r="B81">
        <v>6852015</v>
      </c>
      <c r="C81">
        <v>685</v>
      </c>
      <c r="D81">
        <v>2015</v>
      </c>
      <c r="E81" t="s">
        <v>15</v>
      </c>
      <c r="F81" s="1"/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1976.57</v>
      </c>
      <c r="O81" s="2">
        <v>392</v>
      </c>
      <c r="P81" s="2">
        <v>0</v>
      </c>
      <c r="Q81" s="1"/>
      <c r="R81" s="1"/>
    </row>
    <row r="82" spans="1:18" x14ac:dyDescent="0.35">
      <c r="A82">
        <v>987059729</v>
      </c>
      <c r="B82">
        <v>6852016</v>
      </c>
      <c r="C82">
        <v>685</v>
      </c>
      <c r="D82">
        <v>2016</v>
      </c>
      <c r="E82" t="s">
        <v>15</v>
      </c>
      <c r="F82" s="1">
        <f>N82*6.1%+M82*1.05836+O82+P82*1.0463</f>
        <v>488.41964999999999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1580.65</v>
      </c>
      <c r="O82" s="2">
        <v>392</v>
      </c>
      <c r="P82" s="2">
        <v>0</v>
      </c>
      <c r="Q82" s="1"/>
      <c r="R82" s="1"/>
    </row>
    <row r="83" spans="1:18" x14ac:dyDescent="0.35">
      <c r="A83">
        <v>996325458</v>
      </c>
      <c r="B83">
        <v>8722013</v>
      </c>
      <c r="C83">
        <v>872</v>
      </c>
      <c r="D83">
        <v>2013</v>
      </c>
      <c r="E83" t="s">
        <v>16</v>
      </c>
      <c r="F83" s="1"/>
      <c r="G83" s="2">
        <v>15558.0895522388</v>
      </c>
      <c r="H83" s="2">
        <v>0</v>
      </c>
      <c r="I83" s="2">
        <v>0</v>
      </c>
      <c r="J83" s="2">
        <v>498.40591040164799</v>
      </c>
      <c r="K83" s="2">
        <v>0</v>
      </c>
      <c r="L83" s="2">
        <v>0</v>
      </c>
      <c r="M83" s="2">
        <v>16056.4954626405</v>
      </c>
      <c r="N83" s="2">
        <v>119285.04</v>
      </c>
      <c r="O83" s="2">
        <v>10448</v>
      </c>
      <c r="P83" s="2">
        <v>0</v>
      </c>
      <c r="Q83" s="1"/>
      <c r="R83" s="1"/>
    </row>
    <row r="84" spans="1:18" x14ac:dyDescent="0.35">
      <c r="A84">
        <v>996325458</v>
      </c>
      <c r="B84">
        <v>8722014</v>
      </c>
      <c r="C84">
        <v>872</v>
      </c>
      <c r="D84">
        <v>2014</v>
      </c>
      <c r="E84" t="s">
        <v>16</v>
      </c>
      <c r="F84" s="1"/>
      <c r="G84" s="2">
        <v>17811.608650875402</v>
      </c>
      <c r="H84" s="2">
        <v>4247.5139031925801</v>
      </c>
      <c r="I84" s="2">
        <v>3381.49536560247</v>
      </c>
      <c r="J84" s="2">
        <v>498.40591040164799</v>
      </c>
      <c r="K84" s="2">
        <v>0</v>
      </c>
      <c r="L84" s="2">
        <v>0</v>
      </c>
      <c r="M84" s="2">
        <v>19176.033098867101</v>
      </c>
      <c r="N84" s="2">
        <v>99276.94</v>
      </c>
      <c r="O84" s="2">
        <v>8820</v>
      </c>
      <c r="P84" s="2">
        <v>0</v>
      </c>
      <c r="Q84" s="1"/>
      <c r="R84" s="1"/>
    </row>
    <row r="85" spans="1:18" x14ac:dyDescent="0.35">
      <c r="A85">
        <v>996325458</v>
      </c>
      <c r="B85">
        <v>8722015</v>
      </c>
      <c r="C85">
        <v>872</v>
      </c>
      <c r="D85">
        <v>2015</v>
      </c>
      <c r="E85" t="s">
        <v>16</v>
      </c>
      <c r="F85" s="1"/>
      <c r="G85" s="2">
        <v>121753.236</v>
      </c>
      <c r="H85" s="2">
        <v>6660.4120000000003</v>
      </c>
      <c r="I85" s="2">
        <v>4615.72</v>
      </c>
      <c r="J85" s="2">
        <v>498.40591040164799</v>
      </c>
      <c r="K85" s="2">
        <v>0</v>
      </c>
      <c r="L85" s="2">
        <v>0</v>
      </c>
      <c r="M85" s="2">
        <v>124296.333910402</v>
      </c>
      <c r="N85" s="2">
        <v>104711.75</v>
      </c>
      <c r="O85" s="2">
        <v>8821</v>
      </c>
      <c r="P85" s="2">
        <v>0</v>
      </c>
      <c r="Q85" s="1"/>
      <c r="R85" s="1"/>
    </row>
    <row r="86" spans="1:18" x14ac:dyDescent="0.35">
      <c r="A86">
        <v>996325458</v>
      </c>
      <c r="B86">
        <v>8722016</v>
      </c>
      <c r="C86">
        <v>872</v>
      </c>
      <c r="D86">
        <v>2016</v>
      </c>
      <c r="E86" t="s">
        <v>16</v>
      </c>
      <c r="F86" s="1">
        <f>N86*6.1%+M86*1.05836+O86+P86*1.0463</f>
        <v>40421.705599332636</v>
      </c>
      <c r="G86" s="2">
        <v>22703</v>
      </c>
      <c r="H86" s="2">
        <v>3788</v>
      </c>
      <c r="I86" s="2">
        <v>3494</v>
      </c>
      <c r="J86" s="2">
        <v>498.40591040164799</v>
      </c>
      <c r="K86" s="2">
        <v>0</v>
      </c>
      <c r="L86" s="2">
        <v>0</v>
      </c>
      <c r="M86" s="2">
        <v>23495.405910401601</v>
      </c>
      <c r="N86" s="2">
        <v>94919.8</v>
      </c>
      <c r="O86" s="2">
        <v>9765</v>
      </c>
      <c r="P86" s="2">
        <v>0</v>
      </c>
      <c r="Q86" s="1"/>
      <c r="R86" s="1"/>
    </row>
    <row r="87" spans="1:18" x14ac:dyDescent="0.35">
      <c r="A87">
        <v>983452841</v>
      </c>
      <c r="B87">
        <v>9002013</v>
      </c>
      <c r="C87">
        <v>900</v>
      </c>
      <c r="D87">
        <v>2013</v>
      </c>
      <c r="E87" t="s">
        <v>17</v>
      </c>
      <c r="F87" s="1"/>
      <c r="G87" s="2">
        <v>972.10660980810201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972.10660980810201</v>
      </c>
      <c r="N87" s="2">
        <v>10109.09</v>
      </c>
      <c r="O87" s="2">
        <v>667</v>
      </c>
      <c r="P87" s="2">
        <v>0</v>
      </c>
      <c r="Q87" s="1"/>
      <c r="R87" s="1"/>
    </row>
    <row r="88" spans="1:18" x14ac:dyDescent="0.35">
      <c r="A88">
        <v>983452841</v>
      </c>
      <c r="B88">
        <v>9002014</v>
      </c>
      <c r="C88">
        <v>900</v>
      </c>
      <c r="D88">
        <v>2014</v>
      </c>
      <c r="E88" t="s">
        <v>17</v>
      </c>
      <c r="F88" s="1"/>
      <c r="G88" s="2">
        <v>969.77136972193603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969.77136972193603</v>
      </c>
      <c r="N88" s="2">
        <v>9435.42</v>
      </c>
      <c r="O88" s="2">
        <v>667</v>
      </c>
      <c r="P88" s="2">
        <v>0</v>
      </c>
      <c r="Q88" s="1"/>
      <c r="R88" s="1"/>
    </row>
    <row r="89" spans="1:18" x14ac:dyDescent="0.35">
      <c r="A89">
        <v>983452841</v>
      </c>
      <c r="B89">
        <v>9002015</v>
      </c>
      <c r="C89">
        <v>900</v>
      </c>
      <c r="D89">
        <v>2015</v>
      </c>
      <c r="E89" t="s">
        <v>17</v>
      </c>
      <c r="F89" s="1"/>
      <c r="G89" s="2">
        <v>1290.1400000000001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1290.1400000000001</v>
      </c>
      <c r="N89" s="2">
        <v>8761.75</v>
      </c>
      <c r="O89" s="2">
        <v>667</v>
      </c>
      <c r="P89" s="2">
        <v>0</v>
      </c>
      <c r="Q89" s="1"/>
      <c r="R89" s="1"/>
    </row>
    <row r="90" spans="1:18" x14ac:dyDescent="0.35">
      <c r="A90">
        <v>983452841</v>
      </c>
      <c r="B90">
        <v>9002016</v>
      </c>
      <c r="C90">
        <v>900</v>
      </c>
      <c r="D90">
        <v>2016</v>
      </c>
      <c r="E90" t="s">
        <v>17</v>
      </c>
      <c r="F90" s="1">
        <f>N90*6.1%+M90*1.05836+O90+P90*1.0463</f>
        <v>2688.6447199999998</v>
      </c>
      <c r="G90" s="2">
        <v>1444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1444</v>
      </c>
      <c r="N90" s="2">
        <v>8088.08</v>
      </c>
      <c r="O90" s="2">
        <v>667</v>
      </c>
      <c r="P90" s="2">
        <v>0</v>
      </c>
      <c r="Q90" s="1"/>
      <c r="R90" s="1"/>
    </row>
  </sheetData>
  <mergeCells count="1">
    <mergeCell ref="G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2019-02-12_Grunnlagsdata_t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Marit Elverum Kvile</dc:creator>
  <cp:lastModifiedBy>Kvile Hilde Marit Elverum</cp:lastModifiedBy>
  <dcterms:created xsi:type="dcterms:W3CDTF">2019-02-12T13:53:50Z</dcterms:created>
  <dcterms:modified xsi:type="dcterms:W3CDTF">2019-02-12T14:24:20Z</dcterms:modified>
</cp:coreProperties>
</file>