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veazure.sharepoint.com/sites/ORG-EKK/Delte dokumenter/General/Fagtema/Eierskap/"/>
    </mc:Choice>
  </mc:AlternateContent>
  <xr:revisionPtr revIDLastSave="209" documentId="13_ncr:1_{F7A4A7D7-C069-40F3-92BC-59BD77B2C6D7}" xr6:coauthVersionLast="47" xr6:coauthVersionMax="47" xr10:uidLastSave="{66A83B66-2978-499D-A335-D2415F26DF9A}"/>
  <bookViews>
    <workbookView xWindow="28725" yWindow="0" windowWidth="28980" windowHeight="23385" xr2:uid="{65AC51C1-0B0E-4EBD-8481-36375E50F4DB}"/>
  </bookViews>
  <sheets>
    <sheet name="Ark2" sheetId="2" r:id="rId1"/>
  </sheets>
  <definedNames>
    <definedName name="_xlnm._FilterDatabase" localSheetId="0" hidden="1">'Ark2'!$A$1:$L$31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E6" i="2"/>
  <c r="E2" i="2"/>
  <c r="E3" i="2"/>
  <c r="E4" i="2"/>
  <c r="E5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<sst xmlns="http://schemas.openxmlformats.org/spreadsheetml/2006/main" count="72" uniqueCount="18">
  <si>
    <t>Årstall</t>
  </si>
  <si>
    <t>Teknologi</t>
  </si>
  <si>
    <t>Kraftverkstype</t>
  </si>
  <si>
    <t>Statlig</t>
  </si>
  <si>
    <t>Kommunalt</t>
  </si>
  <si>
    <t>Fylkeskommunalt</t>
  </si>
  <si>
    <t>Offentlige investeringsfond</t>
  </si>
  <si>
    <t>Utenlandsk</t>
  </si>
  <si>
    <t>Norsk privat</t>
  </si>
  <si>
    <t>Ukjent</t>
  </si>
  <si>
    <t>Vannkraft</t>
  </si>
  <si>
    <t>Alle kraftverk</t>
  </si>
  <si>
    <t>Over 10 MW</t>
  </si>
  <si>
    <t>Under 10 MW</t>
  </si>
  <si>
    <t>Vindkraft</t>
  </si>
  <si>
    <t>Solkraft</t>
  </si>
  <si>
    <t>Sum offentlig eid</t>
  </si>
  <si>
    <t>Sum norskeid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</si>
</sst>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2" borderId="0" xfId="0" applyFill="1"/>
    <xf numFmtId="9" fontId="1" fillId="2" borderId="0" xfId="1" applyFont="1" applyFill="1"/>
    <xf numFmtId="9" fontId="1" fillId="2" borderId="0" xfId="1" applyFont="1" applyFill="1" applyAlignment="1">
      <alignment horizontal="right"/>
    </xf>
    <xf numFmtId="0" fontId="0" fillId="3" borderId="0" xfId="0" applyFill="1"/>
    <xf numFmtId="9" fontId="1" fillId="3" borderId="0" xfId="1" applyFont="1" applyFill="1"/>
    <xf numFmtId="9" fontId="1" fillId="3" borderId="0" xfId="1" applyFont="1" applyFill="1" applyAlignment="1">
      <alignment horizontal="right"/>
    </xf>
    <xf numFmtId="9" fontId="2" fillId="3" borderId="0" xfId="0" applyNumberFormat="1" applyFont="1" applyFill="1"/>
    <xf numFmtId="9" fontId="2" fillId="3" borderId="0" xfId="1" applyFont="1" applyFill="1" applyAlignment="1">
      <alignment horizontal="right"/>
    </xf>
    <xf numFmtId="9" fontId="2" fillId="2" borderId="0" xfId="0" applyNumberFormat="1" applyFont="1" applyFill="1"/>
    <xf numFmtId="9" fontId="2" fillId="2" borderId="0" xfId="1" applyFont="1" applyFill="1"/>
    <xf numFmtId="9" fontId="2" fillId="2" borderId="0" xfId="1" applyFont="1" applyFill="1" applyAlignment="1">
      <alignment horizontal="right"/>
    </xf>
    <xf numFmtId="9" fontId="2" fillId="3" borderId="0" xfId="1" applyFont="1" applyFill="1"/>
  </cellXfs>
  <cellStyles count="2">
    <cellStyle name="Normal" xfId="0" builtinId="0"/>
    <cellStyle name="Prosent" xfId="1" builtinId="5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</font>
      <numFmt numFmtId="13" formatCode="0\ %"/>
      <fill>
        <patternFill patternType="solid">
          <fgColor indexed="64"/>
          <bgColor theme="0" tint="-0.249977111117893"/>
        </patternFill>
      </fill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</font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F278BC-8A49-4EE4-9839-A26E8306EE85}" name="Tabell1" displayName="Tabell1" ref="A1:L31" totalsRowShown="0" headerRowDxfId="13" dataDxfId="12" dataCellStyle="Prosent">
  <autoFilter ref="A1:L31" xr:uid="{59E51157-E754-4CED-A34E-09E1AC306628}"/>
  <tableColumns count="12">
    <tableColumn id="1" xr3:uid="{6CC1E664-333B-40BF-8AD4-B74B5A172348}" name="Årstall" dataDxfId="11"/>
    <tableColumn id="2" xr3:uid="{8A2021EE-697F-4D5F-AAB1-5628DF482BB0}" name="Teknologi" dataDxfId="10"/>
    <tableColumn id="3" xr3:uid="{B69B5BBD-3C1D-48D0-BD33-981C58C26489}" name="Kraftverkstype" dataDxfId="3"/>
    <tableColumn id="12" xr3:uid="{E1002722-4BED-408B-A800-B29EF0389D99}" name="Sum norskeid" dataDxfId="2">
      <calculatedColumnFormula>Tabell1[[#This Row],[Sum offentlig eid]]+Tabell1[[#This Row],[Norsk privat]]</calculatedColumnFormula>
    </tableColumn>
    <tableColumn id="4" xr3:uid="{64706EAA-2740-47CF-85F4-F3C1B0B17B08}" name="Sum offentlig eid" dataDxfId="0" dataCellStyle="Prosent">
      <calculatedColumnFormula>F2+G2+H2+I2</calculatedColumnFormula>
    </tableColumn>
    <tableColumn id="5" xr3:uid="{827E9E1C-3050-40CF-9D25-9946FB9D1643}" name="Statlig" dataDxfId="1" dataCellStyle="Prosent"/>
    <tableColumn id="6" xr3:uid="{651E8905-344A-4165-84FA-4D7BE3C498E0}" name="Kommunalt" dataDxfId="9" dataCellStyle="Prosent"/>
    <tableColumn id="7" xr3:uid="{A6477259-6073-4410-BEA3-9615FF510A56}" name="Fylkeskommunalt" dataDxfId="8" dataCellStyle="Prosent"/>
    <tableColumn id="8" xr3:uid="{1E6D9A05-BFF8-49DB-BEFD-C34EA5264A13}" name="Offentlige investeringsfond" dataDxfId="7" dataCellStyle="Prosent"/>
    <tableColumn id="9" xr3:uid="{45E90DB5-0CC8-4247-BDE5-86CAEA3D4F49}" name="Utenlandsk" dataDxfId="6" dataCellStyle="Prosent"/>
    <tableColumn id="10" xr3:uid="{82F689C4-EE63-4DCD-8E3B-A85559737F07}" name="Norsk privat" dataDxfId="5" dataCellStyle="Prosent"/>
    <tableColumn id="11" xr3:uid="{2D439A93-31A0-46B9-83FD-DD70D071FEEC}" name="Ukjent" dataDxfId="4" dataCellStyle="Prosent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51157-E754-4CED-A34E-09E1AC306628}">
  <dimension ref="A1:L31"/>
  <sheetViews>
    <sheetView tabSelected="1" zoomScaleNormal="100" workbookViewId="0">
      <pane xSplit="11" ySplit="1" topLeftCell="L2" activePane="bottomRight" state="frozen"/>
      <selection pane="topRight" activeCell="K1" sqref="K1"/>
      <selection pane="bottomLeft" activeCell="A2" sqref="A2"/>
      <selection pane="bottomRight" activeCell="G1" sqref="G1"/>
    </sheetView>
  </sheetViews>
  <sheetFormatPr baseColWidth="10" defaultColWidth="11.42578125" defaultRowHeight="15" x14ac:dyDescent="0.25"/>
  <cols>
    <col min="1" max="1" width="9" bestFit="1" customWidth="1"/>
    <col min="2" max="2" width="12" bestFit="1" customWidth="1"/>
    <col min="3" max="3" width="16.42578125" bestFit="1" customWidth="1"/>
    <col min="4" max="4" width="16.42578125" style="1" customWidth="1"/>
    <col min="5" max="5" width="20" style="1" customWidth="1"/>
    <col min="6" max="6" width="8.85546875" customWidth="1"/>
    <col min="7" max="7" width="13.5703125" bestFit="1" customWidth="1"/>
    <col min="8" max="8" width="19" bestFit="1" customWidth="1"/>
    <col min="9" max="9" width="28" customWidth="1"/>
    <col min="10" max="10" width="13.42578125" bestFit="1" customWidth="1"/>
    <col min="11" max="11" width="14.140625" bestFit="1" customWidth="1"/>
    <col min="12" max="12" width="9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17</v>
      </c>
      <c r="E1" s="1" t="s">
        <v>16</v>
      </c>
      <c r="F1" t="s">
        <v>3</v>
      </c>
      <c r="G1" t="s">
        <v>4</v>
      </c>
      <c r="H1" t="s">
        <v>5</v>
      </c>
      <c r="I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 s="5">
        <v>2025</v>
      </c>
      <c r="B2" s="5" t="s">
        <v>10</v>
      </c>
      <c r="C2" s="5" t="s">
        <v>11</v>
      </c>
      <c r="D2" s="8">
        <f>Tabell1[[#This Row],[Sum offentlig eid]]+Tabell1[[#This Row],[Norsk privat]]</f>
        <v>0.93</v>
      </c>
      <c r="E2" s="9">
        <f t="shared" ref="E2:E5" si="0">F2+G2+H2+I2</f>
        <v>0.9</v>
      </c>
      <c r="F2" s="7">
        <v>0.41</v>
      </c>
      <c r="G2" s="7">
        <v>0.44</v>
      </c>
      <c r="H2" s="7">
        <v>0.04</v>
      </c>
      <c r="I2" s="7">
        <v>0.01</v>
      </c>
      <c r="J2" s="7">
        <v>7.0000000000000007E-2</v>
      </c>
      <c r="K2" s="7">
        <v>0.03</v>
      </c>
      <c r="L2" s="7">
        <v>0</v>
      </c>
    </row>
    <row r="3" spans="1:12" x14ac:dyDescent="0.25">
      <c r="A3" s="5">
        <v>2025</v>
      </c>
      <c r="B3" s="5" t="s">
        <v>10</v>
      </c>
      <c r="C3" s="5" t="s">
        <v>12</v>
      </c>
      <c r="D3" s="8">
        <f>Tabell1[[#This Row],[Sum offentlig eid]]+Tabell1[[#This Row],[Norsk privat]]</f>
        <v>0.95000000000000007</v>
      </c>
      <c r="E3" s="9">
        <f t="shared" si="0"/>
        <v>0.93</v>
      </c>
      <c r="F3" s="7">
        <v>0.44</v>
      </c>
      <c r="G3" s="7">
        <v>0.44</v>
      </c>
      <c r="H3" s="7">
        <v>0.04</v>
      </c>
      <c r="I3" s="7">
        <v>0.01</v>
      </c>
      <c r="J3" s="7">
        <v>0.05</v>
      </c>
      <c r="K3" s="7">
        <v>0.02</v>
      </c>
      <c r="L3" s="7">
        <v>0</v>
      </c>
    </row>
    <row r="4" spans="1:12" x14ac:dyDescent="0.25">
      <c r="A4" s="5">
        <v>2025</v>
      </c>
      <c r="B4" s="5" t="s">
        <v>10</v>
      </c>
      <c r="C4" s="5" t="s">
        <v>13</v>
      </c>
      <c r="D4" s="8">
        <f>Tabell1[[#This Row],[Sum offentlig eid]]+Tabell1[[#This Row],[Norsk privat]]</f>
        <v>0.7</v>
      </c>
      <c r="E4" s="9">
        <f t="shared" si="0"/>
        <v>0.52</v>
      </c>
      <c r="F4" s="7">
        <v>0.11</v>
      </c>
      <c r="G4" s="7">
        <v>0.38</v>
      </c>
      <c r="H4" s="7">
        <v>0.02</v>
      </c>
      <c r="I4" s="7">
        <v>0.01</v>
      </c>
      <c r="J4" s="7">
        <v>0.3</v>
      </c>
      <c r="K4" s="7">
        <v>0.18</v>
      </c>
      <c r="L4" s="7">
        <v>0</v>
      </c>
    </row>
    <row r="5" spans="1:12" x14ac:dyDescent="0.25">
      <c r="A5" s="5">
        <v>2025</v>
      </c>
      <c r="B5" s="5" t="s">
        <v>14</v>
      </c>
      <c r="C5" s="5" t="s">
        <v>11</v>
      </c>
      <c r="D5" s="8">
        <f>Tabell1[[#This Row],[Sum offentlig eid]]+Tabell1[[#This Row],[Norsk privat]]</f>
        <v>0.51</v>
      </c>
      <c r="E5" s="9">
        <f t="shared" si="0"/>
        <v>0.45000000000000007</v>
      </c>
      <c r="F5" s="7">
        <v>0.16</v>
      </c>
      <c r="G5" s="7">
        <v>0.25</v>
      </c>
      <c r="H5" s="7">
        <v>0.02</v>
      </c>
      <c r="I5" s="7">
        <v>0.02</v>
      </c>
      <c r="J5" s="7">
        <v>0.49</v>
      </c>
      <c r="K5" s="7">
        <v>0.06</v>
      </c>
      <c r="L5" s="7">
        <v>0</v>
      </c>
    </row>
    <row r="6" spans="1:12" x14ac:dyDescent="0.25">
      <c r="A6" s="5">
        <v>2025</v>
      </c>
      <c r="B6" s="5" t="s">
        <v>15</v>
      </c>
      <c r="C6" s="5" t="s">
        <v>11</v>
      </c>
      <c r="D6" s="8">
        <f>Tabell1[[#This Row],[Sum offentlig eid]]+Tabell1[[#This Row],[Norsk privat]]</f>
        <v>0.89999999999999991</v>
      </c>
      <c r="E6" s="9">
        <f>F6+G6+H6+I6</f>
        <v>0.67999999999999994</v>
      </c>
      <c r="F6" s="7">
        <v>0.09</v>
      </c>
      <c r="G6" s="7">
        <v>0.38</v>
      </c>
      <c r="H6" s="7">
        <v>0.21</v>
      </c>
      <c r="I6" s="7">
        <v>0</v>
      </c>
      <c r="J6" s="7">
        <v>0.1</v>
      </c>
      <c r="K6" s="7">
        <v>0.22</v>
      </c>
      <c r="L6" s="7">
        <v>0</v>
      </c>
    </row>
    <row r="7" spans="1:12" x14ac:dyDescent="0.25">
      <c r="A7" s="2">
        <v>2024</v>
      </c>
      <c r="B7" s="2" t="s">
        <v>10</v>
      </c>
      <c r="C7" s="2" t="s">
        <v>11</v>
      </c>
      <c r="D7" s="10">
        <f>Tabell1[[#This Row],[Sum offentlig eid]]+Tabell1[[#This Row],[Norsk privat]]</f>
        <v>0.92</v>
      </c>
      <c r="E7" s="11">
        <f>F7+G7+H7+I7</f>
        <v>0.88</v>
      </c>
      <c r="F7" s="3">
        <v>0.41</v>
      </c>
      <c r="G7" s="3">
        <v>0.42</v>
      </c>
      <c r="H7" s="3">
        <v>0.04</v>
      </c>
      <c r="I7" s="3">
        <v>0.01</v>
      </c>
      <c r="J7" s="3">
        <v>0.08</v>
      </c>
      <c r="K7" s="3">
        <v>0.04</v>
      </c>
      <c r="L7" s="3">
        <v>0</v>
      </c>
    </row>
    <row r="8" spans="1:12" x14ac:dyDescent="0.25">
      <c r="A8" s="2">
        <v>2024</v>
      </c>
      <c r="B8" s="2" t="s">
        <v>10</v>
      </c>
      <c r="C8" s="2" t="s">
        <v>12</v>
      </c>
      <c r="D8" s="10">
        <f>Tabell1[[#This Row],[Sum offentlig eid]]+Tabell1[[#This Row],[Norsk privat]]</f>
        <v>0.94000000000000006</v>
      </c>
      <c r="E8" s="11">
        <f t="shared" ref="E8:E31" si="1">F8+G8+H8+I8</f>
        <v>0.92</v>
      </c>
      <c r="F8" s="3">
        <v>0.44</v>
      </c>
      <c r="G8" s="3">
        <v>0.42</v>
      </c>
      <c r="H8" s="3">
        <v>0.05</v>
      </c>
      <c r="I8" s="3">
        <v>0.01</v>
      </c>
      <c r="J8" s="3">
        <v>0.06</v>
      </c>
      <c r="K8" s="3">
        <v>0.02</v>
      </c>
      <c r="L8" s="3">
        <v>0</v>
      </c>
    </row>
    <row r="9" spans="1:12" x14ac:dyDescent="0.25">
      <c r="A9" s="2">
        <v>2024</v>
      </c>
      <c r="B9" s="2" t="s">
        <v>10</v>
      </c>
      <c r="C9" s="2" t="s">
        <v>13</v>
      </c>
      <c r="D9" s="10">
        <f>Tabell1[[#This Row],[Sum offentlig eid]]+Tabell1[[#This Row],[Norsk privat]]</f>
        <v>0.71</v>
      </c>
      <c r="E9" s="11">
        <f t="shared" si="1"/>
        <v>0.51</v>
      </c>
      <c r="F9" s="3">
        <v>0.11</v>
      </c>
      <c r="G9" s="3">
        <v>0.37</v>
      </c>
      <c r="H9" s="3">
        <v>0.02</v>
      </c>
      <c r="I9" s="3">
        <v>0.01</v>
      </c>
      <c r="J9" s="3">
        <v>0.28999999999999998</v>
      </c>
      <c r="K9" s="3">
        <v>0.2</v>
      </c>
      <c r="L9" s="3">
        <v>0</v>
      </c>
    </row>
    <row r="10" spans="1:12" x14ac:dyDescent="0.25">
      <c r="A10" s="2">
        <v>2024</v>
      </c>
      <c r="B10" s="2" t="s">
        <v>14</v>
      </c>
      <c r="C10" s="2" t="s">
        <v>11</v>
      </c>
      <c r="D10" s="10">
        <f>Tabell1[[#This Row],[Sum offentlig eid]]+Tabell1[[#This Row],[Norsk privat]]</f>
        <v>0.48000000000000004</v>
      </c>
      <c r="E10" s="11">
        <f t="shared" si="1"/>
        <v>0.42000000000000004</v>
      </c>
      <c r="F10" s="3">
        <v>0.16</v>
      </c>
      <c r="G10" s="3">
        <v>0.22</v>
      </c>
      <c r="H10" s="3">
        <v>0.02</v>
      </c>
      <c r="I10" s="3">
        <v>0.02</v>
      </c>
      <c r="J10" s="3">
        <v>0.52</v>
      </c>
      <c r="K10" s="3">
        <v>0.06</v>
      </c>
      <c r="L10" s="3">
        <v>0</v>
      </c>
    </row>
    <row r="11" spans="1:12" x14ac:dyDescent="0.25">
      <c r="A11" s="2">
        <v>2024</v>
      </c>
      <c r="B11" s="2" t="s">
        <v>15</v>
      </c>
      <c r="C11" s="2" t="s">
        <v>11</v>
      </c>
      <c r="D11" s="10">
        <f>Tabell1[[#This Row],[Sum offentlig eid]]+Tabell1[[#This Row],[Norsk privat]]</f>
        <v>0.85000000000000009</v>
      </c>
      <c r="E11" s="11">
        <f t="shared" si="1"/>
        <v>0.65</v>
      </c>
      <c r="F11" s="3">
        <v>0.14000000000000001</v>
      </c>
      <c r="G11" s="3">
        <v>0.19</v>
      </c>
      <c r="H11" s="3">
        <v>0.32</v>
      </c>
      <c r="I11" s="3">
        <v>0</v>
      </c>
      <c r="J11" s="3">
        <v>0.15</v>
      </c>
      <c r="K11" s="3">
        <v>0.2</v>
      </c>
      <c r="L11" s="3">
        <v>0</v>
      </c>
    </row>
    <row r="12" spans="1:12" x14ac:dyDescent="0.25">
      <c r="A12" s="5">
        <v>2023</v>
      </c>
      <c r="B12" s="5" t="s">
        <v>10</v>
      </c>
      <c r="C12" s="5" t="s">
        <v>11</v>
      </c>
      <c r="D12" s="8">
        <f>Tabell1[[#This Row],[Sum offentlig eid]]+Tabell1[[#This Row],[Norsk privat]]</f>
        <v>0.92</v>
      </c>
      <c r="E12" s="9">
        <f t="shared" si="1"/>
        <v>0.88</v>
      </c>
      <c r="F12" s="7">
        <v>0.41</v>
      </c>
      <c r="G12" s="7">
        <v>0.42</v>
      </c>
      <c r="H12" s="7">
        <v>0.04</v>
      </c>
      <c r="I12" s="7">
        <v>0.01</v>
      </c>
      <c r="J12" s="7">
        <v>0.08</v>
      </c>
      <c r="K12" s="7">
        <v>0.04</v>
      </c>
      <c r="L12" s="7">
        <v>0</v>
      </c>
    </row>
    <row r="13" spans="1:12" x14ac:dyDescent="0.25">
      <c r="A13" s="5">
        <v>2023</v>
      </c>
      <c r="B13" s="5" t="s">
        <v>10</v>
      </c>
      <c r="C13" s="5" t="s">
        <v>12</v>
      </c>
      <c r="D13" s="8">
        <f>Tabell1[[#This Row],[Sum offentlig eid]]+Tabell1[[#This Row],[Norsk privat]]</f>
        <v>0.94000000000000006</v>
      </c>
      <c r="E13" s="9">
        <f t="shared" si="1"/>
        <v>0.92</v>
      </c>
      <c r="F13" s="7">
        <v>0.44</v>
      </c>
      <c r="G13" s="7">
        <v>0.42</v>
      </c>
      <c r="H13" s="7">
        <v>0.05</v>
      </c>
      <c r="I13" s="7">
        <v>0.01</v>
      </c>
      <c r="J13" s="7">
        <v>0.06</v>
      </c>
      <c r="K13" s="7">
        <v>0.02</v>
      </c>
      <c r="L13" s="7">
        <v>0</v>
      </c>
    </row>
    <row r="14" spans="1:12" x14ac:dyDescent="0.25">
      <c r="A14" s="5">
        <v>2023</v>
      </c>
      <c r="B14" s="5" t="s">
        <v>10</v>
      </c>
      <c r="C14" s="5" t="s">
        <v>13</v>
      </c>
      <c r="D14" s="8">
        <f>Tabell1[[#This Row],[Sum offentlig eid]]+Tabell1[[#This Row],[Norsk privat]]</f>
        <v>0.71</v>
      </c>
      <c r="E14" s="9">
        <f t="shared" si="1"/>
        <v>0.51</v>
      </c>
      <c r="F14" s="7">
        <v>0.11</v>
      </c>
      <c r="G14" s="7">
        <v>0.37</v>
      </c>
      <c r="H14" s="7">
        <v>0.02</v>
      </c>
      <c r="I14" s="7">
        <v>0.01</v>
      </c>
      <c r="J14" s="7">
        <v>0.28999999999999998</v>
      </c>
      <c r="K14" s="7">
        <v>0.2</v>
      </c>
      <c r="L14" s="7">
        <v>0</v>
      </c>
    </row>
    <row r="15" spans="1:12" x14ac:dyDescent="0.25">
      <c r="A15" s="5">
        <v>2023</v>
      </c>
      <c r="B15" s="5" t="s">
        <v>14</v>
      </c>
      <c r="C15" s="5" t="s">
        <v>11</v>
      </c>
      <c r="D15" s="8">
        <f>Tabell1[[#This Row],[Sum offentlig eid]]+Tabell1[[#This Row],[Norsk privat]]</f>
        <v>0.32999999999999996</v>
      </c>
      <c r="E15" s="9">
        <f t="shared" si="1"/>
        <v>0.22999999999999998</v>
      </c>
      <c r="F15" s="7">
        <v>0.12</v>
      </c>
      <c r="G15" s="7">
        <v>7.0000000000000007E-2</v>
      </c>
      <c r="H15" s="7">
        <v>0.02</v>
      </c>
      <c r="I15" s="7">
        <v>0.02</v>
      </c>
      <c r="J15" s="7">
        <v>0.67</v>
      </c>
      <c r="K15" s="7">
        <v>0.1</v>
      </c>
      <c r="L15" s="7">
        <v>0</v>
      </c>
    </row>
    <row r="16" spans="1:12" x14ac:dyDescent="0.25">
      <c r="A16" s="2">
        <v>2022</v>
      </c>
      <c r="B16" s="2" t="s">
        <v>10</v>
      </c>
      <c r="C16" s="2" t="s">
        <v>11</v>
      </c>
      <c r="D16" s="10">
        <f>Tabell1[[#This Row],[Sum offentlig eid]]+Tabell1[[#This Row],[Norsk privat]]</f>
        <v>0.92</v>
      </c>
      <c r="E16" s="12">
        <f t="shared" si="1"/>
        <v>0.88</v>
      </c>
      <c r="F16" s="4">
        <v>0.41</v>
      </c>
      <c r="G16" s="4">
        <v>0.42</v>
      </c>
      <c r="H16" s="4">
        <v>0.04</v>
      </c>
      <c r="I16" s="4">
        <v>0.01</v>
      </c>
      <c r="J16" s="4">
        <v>0.08</v>
      </c>
      <c r="K16" s="4">
        <v>0.04</v>
      </c>
      <c r="L16" s="4">
        <v>0</v>
      </c>
    </row>
    <row r="17" spans="1:12" x14ac:dyDescent="0.25">
      <c r="A17" s="2">
        <v>2022</v>
      </c>
      <c r="B17" s="2" t="s">
        <v>10</v>
      </c>
      <c r="C17" s="2" t="s">
        <v>12</v>
      </c>
      <c r="D17" s="10">
        <f>Tabell1[[#This Row],[Sum offentlig eid]]+Tabell1[[#This Row],[Norsk privat]]</f>
        <v>0.94000000000000006</v>
      </c>
      <c r="E17" s="12">
        <f t="shared" si="1"/>
        <v>0.92</v>
      </c>
      <c r="F17" s="4">
        <v>0.44</v>
      </c>
      <c r="G17" s="4">
        <v>0.42</v>
      </c>
      <c r="H17" s="4">
        <v>0.05</v>
      </c>
      <c r="I17" s="4">
        <v>0.01</v>
      </c>
      <c r="J17" s="4">
        <v>0.06</v>
      </c>
      <c r="K17" s="4">
        <v>0.02</v>
      </c>
      <c r="L17" s="4">
        <v>0</v>
      </c>
    </row>
    <row r="18" spans="1:12" x14ac:dyDescent="0.25">
      <c r="A18" s="2">
        <v>2022</v>
      </c>
      <c r="B18" s="2" t="s">
        <v>10</v>
      </c>
      <c r="C18" s="2" t="s">
        <v>13</v>
      </c>
      <c r="D18" s="10">
        <f>Tabell1[[#This Row],[Sum offentlig eid]]+Tabell1[[#This Row],[Norsk privat]]</f>
        <v>0.72</v>
      </c>
      <c r="E18" s="12">
        <f t="shared" si="1"/>
        <v>0.51</v>
      </c>
      <c r="F18" s="4">
        <v>0.11</v>
      </c>
      <c r="G18" s="4">
        <v>0.37</v>
      </c>
      <c r="H18" s="4">
        <v>0.02</v>
      </c>
      <c r="I18" s="4">
        <v>0.01</v>
      </c>
      <c r="J18" s="4">
        <v>0.27</v>
      </c>
      <c r="K18" s="4">
        <v>0.21</v>
      </c>
      <c r="L18" s="4">
        <v>0.01</v>
      </c>
    </row>
    <row r="19" spans="1:12" x14ac:dyDescent="0.25">
      <c r="A19" s="2">
        <v>2022</v>
      </c>
      <c r="B19" s="2" t="s">
        <v>14</v>
      </c>
      <c r="C19" s="2" t="s">
        <v>11</v>
      </c>
      <c r="D19" s="10">
        <f>Tabell1[[#This Row],[Sum offentlig eid]]+Tabell1[[#This Row],[Norsk privat]]</f>
        <v>0.32</v>
      </c>
      <c r="E19" s="12">
        <f t="shared" si="1"/>
        <v>0.22</v>
      </c>
      <c r="F19" s="4">
        <v>0.12</v>
      </c>
      <c r="G19" s="4">
        <v>7.0000000000000007E-2</v>
      </c>
      <c r="H19" s="4">
        <v>0.02</v>
      </c>
      <c r="I19" s="4">
        <v>0.01</v>
      </c>
      <c r="J19" s="4">
        <v>0.68</v>
      </c>
      <c r="K19" s="4">
        <v>0.1</v>
      </c>
      <c r="L19" s="4">
        <v>0</v>
      </c>
    </row>
    <row r="20" spans="1:12" x14ac:dyDescent="0.25">
      <c r="A20" s="5">
        <v>2021</v>
      </c>
      <c r="B20" s="5" t="s">
        <v>10</v>
      </c>
      <c r="C20" s="5" t="s">
        <v>11</v>
      </c>
      <c r="D20" s="8">
        <f>Tabell1[[#This Row],[Sum offentlig eid]]+Tabell1[[#This Row],[Norsk privat]]</f>
        <v>0.92</v>
      </c>
      <c r="E20" s="13">
        <f t="shared" si="1"/>
        <v>0.88</v>
      </c>
      <c r="F20" s="6">
        <v>0.41</v>
      </c>
      <c r="G20" s="6">
        <v>0.42</v>
      </c>
      <c r="H20" s="6">
        <v>0.04</v>
      </c>
      <c r="I20" s="6">
        <v>0.01</v>
      </c>
      <c r="J20" s="6">
        <v>7.0000000000000007E-2</v>
      </c>
      <c r="K20" s="6">
        <v>0.04</v>
      </c>
      <c r="L20" s="6">
        <v>0.01</v>
      </c>
    </row>
    <row r="21" spans="1:12" x14ac:dyDescent="0.25">
      <c r="A21" s="5">
        <v>2021</v>
      </c>
      <c r="B21" s="5" t="s">
        <v>10</v>
      </c>
      <c r="C21" s="5" t="s">
        <v>12</v>
      </c>
      <c r="D21" s="8">
        <f>Tabell1[[#This Row],[Sum offentlig eid]]+Tabell1[[#This Row],[Norsk privat]]</f>
        <v>0.94000000000000006</v>
      </c>
      <c r="E21" s="13">
        <f t="shared" si="1"/>
        <v>0.92</v>
      </c>
      <c r="F21" s="6">
        <v>0.44</v>
      </c>
      <c r="G21" s="6">
        <v>0.42</v>
      </c>
      <c r="H21" s="6">
        <v>0.05</v>
      </c>
      <c r="I21" s="6">
        <v>0.01</v>
      </c>
      <c r="J21" s="6">
        <v>0.06</v>
      </c>
      <c r="K21" s="6">
        <v>0.02</v>
      </c>
      <c r="L21" s="6">
        <v>0</v>
      </c>
    </row>
    <row r="22" spans="1:12" x14ac:dyDescent="0.25">
      <c r="A22" s="5">
        <v>2021</v>
      </c>
      <c r="B22" s="5" t="s">
        <v>10</v>
      </c>
      <c r="C22" s="5" t="s">
        <v>13</v>
      </c>
      <c r="D22" s="8">
        <f>Tabell1[[#This Row],[Sum offentlig eid]]+Tabell1[[#This Row],[Norsk privat]]</f>
        <v>0.74</v>
      </c>
      <c r="E22" s="13">
        <f t="shared" si="1"/>
        <v>0.5</v>
      </c>
      <c r="F22" s="6">
        <v>0.1</v>
      </c>
      <c r="G22" s="6">
        <v>0.37</v>
      </c>
      <c r="H22" s="6">
        <v>0.02</v>
      </c>
      <c r="I22" s="6">
        <v>0.01</v>
      </c>
      <c r="J22" s="6">
        <v>0.25</v>
      </c>
      <c r="K22" s="6">
        <v>0.24</v>
      </c>
      <c r="L22" s="6">
        <v>0.01</v>
      </c>
    </row>
    <row r="23" spans="1:12" x14ac:dyDescent="0.25">
      <c r="A23" s="5">
        <v>2021</v>
      </c>
      <c r="B23" s="5" t="s">
        <v>14</v>
      </c>
      <c r="C23" s="5" t="s">
        <v>11</v>
      </c>
      <c r="D23" s="8">
        <f>Tabell1[[#This Row],[Sum offentlig eid]]+Tabell1[[#This Row],[Norsk privat]]</f>
        <v>0.32</v>
      </c>
      <c r="E23" s="13">
        <f t="shared" si="1"/>
        <v>0.24</v>
      </c>
      <c r="F23" s="6">
        <v>0.12</v>
      </c>
      <c r="G23" s="6">
        <v>0.08</v>
      </c>
      <c r="H23" s="6">
        <v>0.02</v>
      </c>
      <c r="I23" s="6">
        <v>0.02</v>
      </c>
      <c r="J23" s="6">
        <v>0.67</v>
      </c>
      <c r="K23" s="6">
        <v>0.08</v>
      </c>
      <c r="L23" s="6">
        <v>0.01</v>
      </c>
    </row>
    <row r="24" spans="1:12" x14ac:dyDescent="0.25">
      <c r="A24" s="2">
        <v>2020</v>
      </c>
      <c r="B24" s="2" t="s">
        <v>10</v>
      </c>
      <c r="C24" s="2" t="s">
        <v>11</v>
      </c>
      <c r="D24" s="10">
        <f>Tabell1[[#This Row],[Sum offentlig eid]]+Tabell1[[#This Row],[Norsk privat]]</f>
        <v>0.93</v>
      </c>
      <c r="E24" s="11">
        <f t="shared" si="1"/>
        <v>0.89</v>
      </c>
      <c r="F24" s="3">
        <v>0.42</v>
      </c>
      <c r="G24" s="3">
        <v>0.42</v>
      </c>
      <c r="H24" s="3">
        <v>0.04</v>
      </c>
      <c r="I24" s="3">
        <v>0.01</v>
      </c>
      <c r="J24" s="3">
        <v>7.0000000000000007E-2</v>
      </c>
      <c r="K24" s="3">
        <v>0.04</v>
      </c>
      <c r="L24" s="3">
        <v>0</v>
      </c>
    </row>
    <row r="25" spans="1:12" x14ac:dyDescent="0.25">
      <c r="A25" s="2">
        <v>2020</v>
      </c>
      <c r="B25" s="2" t="s">
        <v>10</v>
      </c>
      <c r="C25" s="2" t="s">
        <v>12</v>
      </c>
      <c r="D25" s="10">
        <f>Tabell1[[#This Row],[Sum offentlig eid]]+Tabell1[[#This Row],[Norsk privat]]</f>
        <v>0.94000000000000006</v>
      </c>
      <c r="E25" s="11">
        <f t="shared" si="1"/>
        <v>0.92</v>
      </c>
      <c r="F25" s="3">
        <v>0.44</v>
      </c>
      <c r="G25" s="3">
        <v>0.42</v>
      </c>
      <c r="H25" s="3">
        <v>0.05</v>
      </c>
      <c r="I25" s="3">
        <v>0.01</v>
      </c>
      <c r="J25" s="3">
        <v>0.05</v>
      </c>
      <c r="K25" s="3">
        <v>0.02</v>
      </c>
      <c r="L25" s="3">
        <v>0.01</v>
      </c>
    </row>
    <row r="26" spans="1:12" x14ac:dyDescent="0.25">
      <c r="A26" s="2">
        <v>2020</v>
      </c>
      <c r="B26" s="2" t="s">
        <v>10</v>
      </c>
      <c r="C26" s="2" t="s">
        <v>13</v>
      </c>
      <c r="D26" s="10">
        <f>Tabell1[[#This Row],[Sum offentlig eid]]+Tabell1[[#This Row],[Norsk privat]]</f>
        <v>0.78</v>
      </c>
      <c r="E26" s="11">
        <f t="shared" si="1"/>
        <v>0.52</v>
      </c>
      <c r="F26" s="3">
        <v>0.11</v>
      </c>
      <c r="G26" s="3">
        <v>0.38</v>
      </c>
      <c r="H26" s="3">
        <v>0.02</v>
      </c>
      <c r="I26" s="3">
        <v>0.01</v>
      </c>
      <c r="J26" s="3">
        <v>0.22</v>
      </c>
      <c r="K26" s="3">
        <v>0.26</v>
      </c>
      <c r="L26" s="3">
        <v>0</v>
      </c>
    </row>
    <row r="27" spans="1:12" x14ac:dyDescent="0.25">
      <c r="A27" s="2">
        <v>2020</v>
      </c>
      <c r="B27" s="2" t="s">
        <v>14</v>
      </c>
      <c r="C27" s="2" t="s">
        <v>11</v>
      </c>
      <c r="D27" s="10">
        <f>Tabell1[[#This Row],[Sum offentlig eid]]+Tabell1[[#This Row],[Norsk privat]]</f>
        <v>0.31000000000000005</v>
      </c>
      <c r="E27" s="11">
        <f t="shared" si="1"/>
        <v>0.28000000000000003</v>
      </c>
      <c r="F27" s="3">
        <v>0.19</v>
      </c>
      <c r="G27" s="3">
        <v>7.0000000000000007E-2</v>
      </c>
      <c r="H27" s="3">
        <v>0.01</v>
      </c>
      <c r="I27" s="3">
        <v>0.01</v>
      </c>
      <c r="J27" s="3">
        <v>0.69</v>
      </c>
      <c r="K27" s="3">
        <v>0.03</v>
      </c>
      <c r="L27" s="3">
        <v>0</v>
      </c>
    </row>
    <row r="28" spans="1:12" x14ac:dyDescent="0.25">
      <c r="A28" s="5">
        <v>2019</v>
      </c>
      <c r="B28" s="5" t="s">
        <v>10</v>
      </c>
      <c r="C28" s="5" t="s">
        <v>11</v>
      </c>
      <c r="D28" s="8">
        <f>Tabell1[[#This Row],[Sum offentlig eid]]+Tabell1[[#This Row],[Norsk privat]]</f>
        <v>0.94000000000000006</v>
      </c>
      <c r="E28" s="13">
        <f t="shared" si="1"/>
        <v>0.89</v>
      </c>
      <c r="F28" s="6">
        <v>0.42</v>
      </c>
      <c r="G28" s="6">
        <v>0.41</v>
      </c>
      <c r="H28" s="6">
        <v>0.05</v>
      </c>
      <c r="I28" s="6">
        <v>0.01</v>
      </c>
      <c r="J28" s="6">
        <v>0.06</v>
      </c>
      <c r="K28" s="6">
        <v>0.05</v>
      </c>
      <c r="L28" s="6">
        <v>0</v>
      </c>
    </row>
    <row r="29" spans="1:12" x14ac:dyDescent="0.25">
      <c r="A29" s="5">
        <v>2019</v>
      </c>
      <c r="B29" s="5" t="s">
        <v>10</v>
      </c>
      <c r="C29" s="5" t="s">
        <v>12</v>
      </c>
      <c r="D29" s="8">
        <f>Tabell1[[#This Row],[Sum offentlig eid]]+Tabell1[[#This Row],[Norsk privat]]</f>
        <v>0.95000000000000007</v>
      </c>
      <c r="E29" s="13">
        <f t="shared" si="1"/>
        <v>0.92</v>
      </c>
      <c r="F29" s="6">
        <v>0.45</v>
      </c>
      <c r="G29" s="6">
        <v>0.41</v>
      </c>
      <c r="H29" s="6">
        <v>0.05</v>
      </c>
      <c r="I29" s="6">
        <v>0.01</v>
      </c>
      <c r="J29" s="6">
        <v>0.05</v>
      </c>
      <c r="K29" s="6">
        <v>0.03</v>
      </c>
      <c r="L29" s="6">
        <v>0</v>
      </c>
    </row>
    <row r="30" spans="1:12" x14ac:dyDescent="0.25">
      <c r="A30" s="5">
        <v>2019</v>
      </c>
      <c r="B30" s="5" t="s">
        <v>10</v>
      </c>
      <c r="C30" s="5" t="s">
        <v>13</v>
      </c>
      <c r="D30" s="8">
        <f>Tabell1[[#This Row],[Sum offentlig eid]]+Tabell1[[#This Row],[Norsk privat]]</f>
        <v>0.8</v>
      </c>
      <c r="E30" s="13">
        <f t="shared" si="1"/>
        <v>0.51</v>
      </c>
      <c r="F30" s="6">
        <v>0.1</v>
      </c>
      <c r="G30" s="6">
        <v>0.38</v>
      </c>
      <c r="H30" s="6">
        <v>0.02</v>
      </c>
      <c r="I30" s="6">
        <v>0.01</v>
      </c>
      <c r="J30" s="6">
        <v>0.18</v>
      </c>
      <c r="K30" s="6">
        <v>0.28999999999999998</v>
      </c>
      <c r="L30" s="6">
        <v>0.02</v>
      </c>
    </row>
    <row r="31" spans="1:12" x14ac:dyDescent="0.25">
      <c r="A31" s="5">
        <v>2019</v>
      </c>
      <c r="B31" s="5" t="s">
        <v>14</v>
      </c>
      <c r="C31" s="5" t="s">
        <v>11</v>
      </c>
      <c r="D31" s="8">
        <f>Tabell1[[#This Row],[Sum offentlig eid]]+Tabell1[[#This Row],[Norsk privat]]</f>
        <v>0.38</v>
      </c>
      <c r="E31" s="13">
        <f t="shared" si="1"/>
        <v>0.33</v>
      </c>
      <c r="F31" s="6">
        <v>0.21</v>
      </c>
      <c r="G31" s="6">
        <v>0.1</v>
      </c>
      <c r="H31" s="6">
        <v>0.01</v>
      </c>
      <c r="I31" s="6">
        <v>0.01</v>
      </c>
      <c r="J31" s="6">
        <v>0.62</v>
      </c>
      <c r="K31" s="6">
        <v>0.05</v>
      </c>
      <c r="L31" s="6">
        <v>0</v>
      </c>
    </row>
  </sheetData>
  <phoneticPr fontId="3" type="noConversion"/>
  <conditionalFormatting sqref="E1:L6">
    <cfRule type="expression" priority="6" stopIfTrue="1">
      <formula>_xludf.YEAR(XEQ1048558)</formula>
    </cfRule>
  </conditionalFormatting>
  <conditionalFormatting sqref="E25:K31">
    <cfRule type="expression" priority="4" stopIfTrue="1">
      <formula>_xludf.YEAR(XEY1)</formula>
    </cfRule>
  </conditionalFormatting>
  <conditionalFormatting sqref="A1:D6">
    <cfRule type="expression" priority="7" stopIfTrue="1">
      <formula>_xludf.YEAR(XEN1048558)</formula>
    </cfRule>
  </conditionalFormatting>
  <conditionalFormatting sqref="A2:D31">
    <cfRule type="expression" priority="9" stopIfTrue="1">
      <formula>_xludf.YEAR(XEV1048554)</formula>
    </cfRule>
  </conditionalFormatting>
  <conditionalFormatting sqref="L2:L31 E2:K24">
    <cfRule type="expression" priority="10" stopIfTrue="1">
      <formula>_xludf.YEAR(XEX1048554)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Andreas Veie</dc:creator>
  <cp:keywords/>
  <dc:description/>
  <cp:lastModifiedBy>Carl Andreas Veie</cp:lastModifiedBy>
  <cp:revision/>
  <dcterms:created xsi:type="dcterms:W3CDTF">2025-07-21T09:48:37Z</dcterms:created>
  <dcterms:modified xsi:type="dcterms:W3CDTF">2026-08-25T11:13:57Z</dcterms:modified>
  <cp:category/>
  <cp:contentStatus/>
</cp:coreProperties>
</file>