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eazure.sharepoint.com/sites/ORG-RME-OE/Delte dokumenter/Inntektsrammer/2026/Varsel/Til web/"/>
    </mc:Choice>
  </mc:AlternateContent>
  <xr:revisionPtr revIDLastSave="7" documentId="8_{E48C537C-F335-4312-B680-DAA8F5330F48}" xr6:coauthVersionLast="47" xr6:coauthVersionMax="47" xr10:uidLastSave="{49E51A58-FFFD-466E-95DC-3E9C4AB4F9CD}"/>
  <bookViews>
    <workbookView xWindow="-110" yWindow="-110" windowWidth="19420" windowHeight="10300" xr2:uid="{00000000-000D-0000-FFFF-FFFF00000000}"/>
  </bookViews>
  <sheets>
    <sheet name="Med 2022-struktur" sheetId="5" r:id="rId1"/>
    <sheet name="Med 2024-struktur" sheetId="2" r:id="rId2"/>
    <sheet name="Oppdatert datagrunnlag" sheetId="3" r:id="rId3"/>
    <sheet name="Oppdaterte resultater" sheetId="4" r:id="rId4"/>
  </sheets>
  <definedNames>
    <definedName name="_xlnm._FilterDatabase" localSheetId="0" hidden="1">'Med 2022-struktur'!$A$3:$H$94</definedName>
    <definedName name="_xlnm._FilterDatabase" localSheetId="1" hidden="1">'Med 2024-struktur'!$A$1:$G$1</definedName>
    <definedName name="_xlnm._FilterDatabase" localSheetId="2" hidden="1">'Oppdatert datagrunnlag'!$A$2:$BS$457</definedName>
    <definedName name="_xlnm._FilterDatabase" localSheetId="3" hidden="1">'Oppdaterte resultater'!$A$2:$R$93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44" i="2"/>
  <c r="E15" i="2"/>
  <c r="E48" i="2"/>
  <c r="E5" i="2"/>
  <c r="E69" i="2"/>
  <c r="E24" i="2"/>
  <c r="E10" i="2"/>
  <c r="E7" i="2"/>
  <c r="E17" i="2"/>
  <c r="E62" i="2"/>
  <c r="E51" i="2"/>
  <c r="E77" i="2"/>
  <c r="E50" i="2"/>
  <c r="E68" i="2"/>
  <c r="E61" i="2"/>
  <c r="E66" i="2"/>
  <c r="E8" i="2"/>
  <c r="E76" i="2"/>
  <c r="E74" i="2"/>
  <c r="E59" i="2"/>
  <c r="E64" i="2"/>
  <c r="E22" i="2"/>
  <c r="E4" i="2"/>
  <c r="E82" i="2"/>
  <c r="E57" i="2"/>
  <c r="E34" i="2"/>
  <c r="E16" i="2"/>
  <c r="E45" i="2"/>
  <c r="E18" i="2"/>
  <c r="E19" i="2"/>
  <c r="E29" i="2"/>
  <c r="E27" i="2"/>
  <c r="E72" i="2"/>
  <c r="E14" i="2"/>
  <c r="E67" i="2"/>
  <c r="E13" i="2"/>
  <c r="E11" i="2"/>
  <c r="E60" i="2"/>
  <c r="E25" i="2"/>
  <c r="E70" i="2"/>
  <c r="E26" i="2"/>
  <c r="E71" i="2"/>
  <c r="E84" i="2"/>
  <c r="E3" i="2"/>
  <c r="E63" i="2"/>
  <c r="E12" i="2"/>
  <c r="E21" i="2"/>
  <c r="E6" i="2"/>
  <c r="E30" i="2"/>
  <c r="E31" i="2"/>
  <c r="E35" i="2"/>
  <c r="E32" i="2"/>
  <c r="E36" i="2"/>
  <c r="E37" i="2"/>
  <c r="E54" i="2"/>
  <c r="E43" i="2"/>
  <c r="E78" i="2"/>
  <c r="E9" i="2"/>
  <c r="E39" i="2"/>
  <c r="E52" i="2"/>
  <c r="E80" i="2"/>
  <c r="E38" i="2"/>
  <c r="E40" i="2"/>
  <c r="E83" i="2"/>
  <c r="E49" i="2"/>
  <c r="E75" i="2"/>
  <c r="E79" i="2"/>
  <c r="E41" i="2"/>
  <c r="E42" i="2"/>
  <c r="E56" i="2"/>
  <c r="E46" i="2"/>
  <c r="E47" i="2"/>
  <c r="E65" i="2"/>
  <c r="E20" i="2"/>
  <c r="E58" i="2"/>
  <c r="E28" i="2"/>
  <c r="E23" i="2"/>
  <c r="E81" i="2"/>
  <c r="E96" i="5" l="1"/>
  <c r="D94" i="5"/>
  <c r="D81" i="5"/>
  <c r="G81" i="5" s="1"/>
  <c r="D92" i="5"/>
  <c r="D91" i="5"/>
  <c r="D90" i="5"/>
  <c r="D89" i="5"/>
  <c r="D88" i="5"/>
  <c r="D44" i="5"/>
  <c r="F44" i="5" s="1"/>
  <c r="D86" i="5"/>
  <c r="D87" i="5"/>
  <c r="D84" i="5"/>
  <c r="D83" i="5"/>
  <c r="D82" i="5"/>
  <c r="D72" i="5"/>
  <c r="D80" i="5"/>
  <c r="D79" i="5"/>
  <c r="D78" i="5"/>
  <c r="D77" i="5"/>
  <c r="D76" i="5"/>
  <c r="D75" i="5"/>
  <c r="D74" i="5"/>
  <c r="D73" i="5"/>
  <c r="D67" i="5"/>
  <c r="G67" i="5" s="1"/>
  <c r="D71" i="5"/>
  <c r="D70" i="5"/>
  <c r="D69" i="5"/>
  <c r="D93" i="5"/>
  <c r="D41" i="5"/>
  <c r="G41" i="5" s="1"/>
  <c r="D66" i="5"/>
  <c r="D65" i="5"/>
  <c r="D64" i="5"/>
  <c r="D63" i="5"/>
  <c r="D62" i="5"/>
  <c r="D37" i="5"/>
  <c r="D60" i="5"/>
  <c r="D61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59" i="5"/>
  <c r="D43" i="5"/>
  <c r="D42" i="5"/>
  <c r="D68" i="5"/>
  <c r="D40" i="5"/>
  <c r="D39" i="5"/>
  <c r="D38" i="5"/>
  <c r="D33" i="5"/>
  <c r="D36" i="5"/>
  <c r="D35" i="5"/>
  <c r="D34" i="5"/>
  <c r="D26" i="5"/>
  <c r="G26" i="5" s="1"/>
  <c r="D32" i="5"/>
  <c r="D31" i="5"/>
  <c r="D30" i="5"/>
  <c r="D29" i="5"/>
  <c r="D28" i="5"/>
  <c r="D27" i="5"/>
  <c r="D15" i="5"/>
  <c r="D25" i="5"/>
  <c r="D24" i="5"/>
  <c r="D23" i="5"/>
  <c r="D22" i="5"/>
  <c r="D21" i="5"/>
  <c r="D20" i="5"/>
  <c r="D19" i="5"/>
  <c r="D18" i="5"/>
  <c r="D17" i="5"/>
  <c r="D16" i="5"/>
  <c r="D85" i="5"/>
  <c r="D14" i="5"/>
  <c r="D13" i="5"/>
  <c r="D12" i="5"/>
  <c r="D11" i="5"/>
  <c r="D10" i="5"/>
  <c r="D9" i="5"/>
  <c r="D8" i="5"/>
  <c r="D7" i="5"/>
  <c r="D6" i="5"/>
  <c r="D5" i="5"/>
  <c r="D4" i="5"/>
  <c r="D2" i="2" s="1"/>
  <c r="E86" i="2"/>
  <c r="F55" i="2" l="1"/>
  <c r="F59" i="5"/>
  <c r="G68" i="5"/>
  <c r="F73" i="2"/>
  <c r="G15" i="5"/>
  <c r="F33" i="2"/>
  <c r="F9" i="5"/>
  <c r="D7" i="2"/>
  <c r="F7" i="2" s="1"/>
  <c r="G57" i="5"/>
  <c r="D51" i="2"/>
  <c r="F51" i="2" s="1"/>
  <c r="G10" i="5"/>
  <c r="D8" i="2"/>
  <c r="F8" i="2" s="1"/>
  <c r="G42" i="5"/>
  <c r="D37" i="2"/>
  <c r="F37" i="2" s="1"/>
  <c r="F82" i="5"/>
  <c r="D74" i="2"/>
  <c r="F74" i="2" s="1"/>
  <c r="G11" i="5"/>
  <c r="D9" i="2"/>
  <c r="F9" i="2" s="1"/>
  <c r="G19" i="5"/>
  <c r="D17" i="2"/>
  <c r="F17" i="2" s="1"/>
  <c r="G27" i="5"/>
  <c r="D24" i="2"/>
  <c r="F24" i="2" s="1"/>
  <c r="G35" i="5"/>
  <c r="D31" i="2"/>
  <c r="F31" i="2" s="1"/>
  <c r="G43" i="5"/>
  <c r="D38" i="2"/>
  <c r="F38" i="2" s="1"/>
  <c r="G51" i="5"/>
  <c r="D45" i="2"/>
  <c r="F45" i="2" s="1"/>
  <c r="G61" i="5"/>
  <c r="F53" i="2"/>
  <c r="G75" i="5"/>
  <c r="D67" i="2"/>
  <c r="F67" i="2" s="1"/>
  <c r="G83" i="5"/>
  <c r="D75" i="2"/>
  <c r="F75" i="2" s="1"/>
  <c r="G91" i="5"/>
  <c r="D82" i="2"/>
  <c r="F82" i="2" s="1"/>
  <c r="F17" i="5"/>
  <c r="D15" i="2"/>
  <c r="F15" i="2" s="1"/>
  <c r="G49" i="5"/>
  <c r="D43" i="2"/>
  <c r="F43" i="2" s="1"/>
  <c r="G90" i="5"/>
  <c r="D81" i="2"/>
  <c r="G4" i="5"/>
  <c r="F2" i="2"/>
  <c r="G12" i="5"/>
  <c r="D10" i="2"/>
  <c r="F10" i="2" s="1"/>
  <c r="G20" i="5"/>
  <c r="D18" i="2"/>
  <c r="F18" i="2" s="1"/>
  <c r="G28" i="5"/>
  <c r="D25" i="2"/>
  <c r="F25" i="2" s="1"/>
  <c r="G36" i="5"/>
  <c r="D32" i="2"/>
  <c r="F32" i="2" s="1"/>
  <c r="F52" i="5"/>
  <c r="D46" i="2"/>
  <c r="F46" i="2" s="1"/>
  <c r="F60" i="5"/>
  <c r="D54" i="2"/>
  <c r="F54" i="2" s="1"/>
  <c r="F93" i="5"/>
  <c r="D61" i="2"/>
  <c r="F61" i="2" s="1"/>
  <c r="G76" i="5"/>
  <c r="D68" i="2"/>
  <c r="F68" i="2" s="1"/>
  <c r="G84" i="5"/>
  <c r="D76" i="2"/>
  <c r="F76" i="2" s="1"/>
  <c r="G92" i="5"/>
  <c r="D83" i="2"/>
  <c r="F83" i="2" s="1"/>
  <c r="G65" i="5"/>
  <c r="D59" i="2"/>
  <c r="F59" i="2" s="1"/>
  <c r="G50" i="5"/>
  <c r="D44" i="2"/>
  <c r="F44" i="2" s="1"/>
  <c r="F21" i="5"/>
  <c r="D19" i="2"/>
  <c r="F19" i="2" s="1"/>
  <c r="F29" i="5"/>
  <c r="D26" i="2"/>
  <c r="F26" i="2" s="1"/>
  <c r="F33" i="5"/>
  <c r="G45" i="5"/>
  <c r="D39" i="2"/>
  <c r="F39" i="2" s="1"/>
  <c r="G53" i="5"/>
  <c r="D47" i="2"/>
  <c r="F47" i="2" s="1"/>
  <c r="G37" i="5"/>
  <c r="G69" i="5"/>
  <c r="D62" i="2"/>
  <c r="F62" i="2" s="1"/>
  <c r="F77" i="5"/>
  <c r="D69" i="2"/>
  <c r="F69" i="2" s="1"/>
  <c r="G87" i="5"/>
  <c r="D77" i="2"/>
  <c r="F77" i="2" s="1"/>
  <c r="F25" i="5"/>
  <c r="D23" i="2"/>
  <c r="F23" i="2" s="1"/>
  <c r="G73" i="5"/>
  <c r="D65" i="2"/>
  <c r="F65" i="2" s="1"/>
  <c r="G58" i="5"/>
  <c r="D52" i="2"/>
  <c r="F52" i="2" s="1"/>
  <c r="F13" i="5"/>
  <c r="D11" i="2"/>
  <c r="F11" i="2" s="1"/>
  <c r="G6" i="5"/>
  <c r="D4" i="2"/>
  <c r="F4" i="2" s="1"/>
  <c r="G14" i="5"/>
  <c r="D12" i="2"/>
  <c r="F12" i="2" s="1"/>
  <c r="G22" i="5"/>
  <c r="D20" i="2"/>
  <c r="F20" i="2" s="1"/>
  <c r="G30" i="5"/>
  <c r="D27" i="2"/>
  <c r="F27" i="2" s="1"/>
  <c r="G38" i="5"/>
  <c r="D34" i="2"/>
  <c r="F34" i="2" s="1"/>
  <c r="F46" i="5"/>
  <c r="D40" i="2"/>
  <c r="F40" i="2" s="1"/>
  <c r="G54" i="5"/>
  <c r="D48" i="2"/>
  <c r="F48" i="2" s="1"/>
  <c r="G62" i="5"/>
  <c r="D56" i="2"/>
  <c r="G70" i="5"/>
  <c r="D63" i="2"/>
  <c r="F63" i="2" s="1"/>
  <c r="G78" i="5"/>
  <c r="D70" i="2"/>
  <c r="F70" i="2" s="1"/>
  <c r="G86" i="5"/>
  <c r="D78" i="2"/>
  <c r="F78" i="2" s="1"/>
  <c r="G94" i="5"/>
  <c r="D84" i="2"/>
  <c r="F84" i="2" s="1"/>
  <c r="G89" i="5"/>
  <c r="D80" i="2"/>
  <c r="F80" i="2" s="1"/>
  <c r="G34" i="5"/>
  <c r="D30" i="2"/>
  <c r="F30" i="2" s="1"/>
  <c r="G66" i="5"/>
  <c r="D60" i="2"/>
  <c r="F60" i="2" s="1"/>
  <c r="F5" i="5"/>
  <c r="D3" i="2"/>
  <c r="F3" i="2" s="1"/>
  <c r="F7" i="5"/>
  <c r="D5" i="2"/>
  <c r="F5" i="2" s="1"/>
  <c r="G85" i="5"/>
  <c r="D13" i="2"/>
  <c r="F13" i="2" s="1"/>
  <c r="G23" i="5"/>
  <c r="D21" i="2"/>
  <c r="F21" i="2" s="1"/>
  <c r="G31" i="5"/>
  <c r="D28" i="2"/>
  <c r="F28" i="2" s="1"/>
  <c r="G39" i="5"/>
  <c r="D35" i="2"/>
  <c r="F35" i="2" s="1"/>
  <c r="F47" i="5"/>
  <c r="D41" i="2"/>
  <c r="F41" i="2" s="1"/>
  <c r="G55" i="5"/>
  <c r="D49" i="2"/>
  <c r="F49" i="2" s="1"/>
  <c r="G63" i="5"/>
  <c r="D57" i="2"/>
  <c r="F57" i="2" s="1"/>
  <c r="F71" i="5"/>
  <c r="D64" i="2"/>
  <c r="F64" i="2" s="1"/>
  <c r="F79" i="5"/>
  <c r="D71" i="2"/>
  <c r="F71" i="2" s="1"/>
  <c r="G72" i="5"/>
  <c r="G18" i="5"/>
  <c r="D16" i="2"/>
  <c r="F16" i="2" s="1"/>
  <c r="G74" i="5"/>
  <c r="D66" i="2"/>
  <c r="F66" i="2" s="1"/>
  <c r="F8" i="5"/>
  <c r="D6" i="2"/>
  <c r="F6" i="2" s="1"/>
  <c r="G16" i="5"/>
  <c r="D14" i="2"/>
  <c r="F14" i="2" s="1"/>
  <c r="F24" i="5"/>
  <c r="D22" i="2"/>
  <c r="F22" i="2" s="1"/>
  <c r="F32" i="5"/>
  <c r="D29" i="2"/>
  <c r="F29" i="2" s="1"/>
  <c r="F40" i="5"/>
  <c r="D36" i="2"/>
  <c r="F36" i="2" s="1"/>
  <c r="G48" i="5"/>
  <c r="D42" i="2"/>
  <c r="F42" i="2" s="1"/>
  <c r="F56" i="5"/>
  <c r="D50" i="2"/>
  <c r="F50" i="2" s="1"/>
  <c r="G64" i="5"/>
  <c r="D58" i="2"/>
  <c r="F58" i="2" s="1"/>
  <c r="G80" i="5"/>
  <c r="D72" i="2"/>
  <c r="F72" i="2" s="1"/>
  <c r="G88" i="5"/>
  <c r="D79" i="2"/>
  <c r="F79" i="2" s="1"/>
  <c r="F38" i="5"/>
  <c r="G32" i="5"/>
  <c r="F55" i="5"/>
  <c r="F10" i="5"/>
  <c r="F31" i="5"/>
  <c r="F23" i="5"/>
  <c r="G29" i="5"/>
  <c r="G52" i="5"/>
  <c r="G47" i="5"/>
  <c r="G7" i="5"/>
  <c r="G71" i="5"/>
  <c r="G77" i="5"/>
  <c r="G82" i="5"/>
  <c r="G8" i="5"/>
  <c r="F85" i="5"/>
  <c r="F63" i="5"/>
  <c r="F69" i="5"/>
  <c r="G79" i="5"/>
  <c r="G5" i="5"/>
  <c r="F22" i="5"/>
  <c r="G40" i="5"/>
  <c r="G44" i="5"/>
  <c r="F16" i="5"/>
  <c r="G21" i="5"/>
  <c r="G24" i="5"/>
  <c r="F30" i="5"/>
  <c r="F39" i="5"/>
  <c r="F48" i="5"/>
  <c r="F53" i="5"/>
  <c r="G56" i="5"/>
  <c r="F64" i="5"/>
  <c r="G93" i="5"/>
  <c r="F80" i="5"/>
  <c r="F90" i="5"/>
  <c r="G13" i="5"/>
  <c r="G59" i="5"/>
  <c r="F37" i="5"/>
  <c r="F67" i="5"/>
  <c r="F88" i="5"/>
  <c r="F91" i="5"/>
  <c r="F57" i="5"/>
  <c r="G60" i="5"/>
  <c r="F14" i="5"/>
  <c r="F65" i="5"/>
  <c r="F72" i="5"/>
  <c r="F87" i="5"/>
  <c r="F6" i="5"/>
  <c r="F18" i="5"/>
  <c r="G33" i="5"/>
  <c r="F73" i="5"/>
  <c r="F89" i="5"/>
  <c r="F50" i="5"/>
  <c r="F58" i="5"/>
  <c r="F66" i="5"/>
  <c r="F74" i="5"/>
  <c r="F15" i="5"/>
  <c r="F34" i="5"/>
  <c r="F42" i="5"/>
  <c r="F45" i="5"/>
  <c r="F81" i="5"/>
  <c r="F11" i="5"/>
  <c r="F19" i="5"/>
  <c r="F27" i="5"/>
  <c r="F35" i="5"/>
  <c r="F43" i="5"/>
  <c r="F51" i="5"/>
  <c r="F61" i="5"/>
  <c r="F41" i="5"/>
  <c r="F75" i="5"/>
  <c r="F83" i="5"/>
  <c r="F54" i="5"/>
  <c r="F62" i="5"/>
  <c r="F70" i="5"/>
  <c r="F78" i="5"/>
  <c r="F86" i="5"/>
  <c r="F94" i="5"/>
  <c r="D96" i="5"/>
  <c r="G96" i="5" s="1"/>
  <c r="F26" i="5"/>
  <c r="F68" i="5"/>
  <c r="G46" i="5"/>
  <c r="F49" i="5"/>
  <c r="F4" i="5"/>
  <c r="G9" i="5"/>
  <c r="F12" i="5"/>
  <c r="G17" i="5"/>
  <c r="F20" i="5"/>
  <c r="G25" i="5"/>
  <c r="F28" i="5"/>
  <c r="F36" i="5"/>
  <c r="F76" i="5"/>
  <c r="F84" i="5"/>
  <c r="F92" i="5"/>
  <c r="D86" i="2" l="1"/>
  <c r="F81" i="2"/>
  <c r="F86" i="2" s="1"/>
  <c r="F96" i="5"/>
</calcChain>
</file>

<file path=xl/sharedStrings.xml><?xml version="1.0" encoding="utf-8"?>
<sst xmlns="http://schemas.openxmlformats.org/spreadsheetml/2006/main" count="935" uniqueCount="297">
  <si>
    <t>BINDAL KRAFTLAG SA</t>
  </si>
  <si>
    <t>NORGESNETT AS</t>
  </si>
  <si>
    <t>ISALTEN NETT AS</t>
  </si>
  <si>
    <t>LUCERNA AS</t>
  </si>
  <si>
    <t>LINEA AS</t>
  </si>
  <si>
    <t>ASKER NETT AS</t>
  </si>
  <si>
    <t>ELINETT AS</t>
  </si>
  <si>
    <t>KE NETT AS</t>
  </si>
  <si>
    <t>VESTMAR NETT AS</t>
  </si>
  <si>
    <t>MELØY NETT AS</t>
  </si>
  <si>
    <t>MODALEN KRAFTLAG SA</t>
  </si>
  <si>
    <t>KYSTNETT AS</t>
  </si>
  <si>
    <t>VISSI AS</t>
  </si>
  <si>
    <t>RAKKESTAD ENERGI AS</t>
  </si>
  <si>
    <t>HYDRO ENERGI AS</t>
  </si>
  <si>
    <t>RØROS E-VERK NETT AS</t>
  </si>
  <si>
    <t>SKIAKERNETT AS</t>
  </si>
  <si>
    <t>SØR AURDAL ENERGI AS</t>
  </si>
  <si>
    <t>TENSIO TS AS</t>
  </si>
  <si>
    <t>TINFOS AS</t>
  </si>
  <si>
    <t>ARVA AS</t>
  </si>
  <si>
    <t>INDRE HORDALAND KRAFTNETT AS</t>
  </si>
  <si>
    <t>UVDAL KRAFTFORSYNING SA</t>
  </si>
  <si>
    <t>BARENTS NETT AS</t>
  </si>
  <si>
    <t>ENIDA AS</t>
  </si>
  <si>
    <t>ELVENETT AS</t>
  </si>
  <si>
    <t>STRAUMNETT AS</t>
  </si>
  <si>
    <t>LINJA AS</t>
  </si>
  <si>
    <t>HALLINGDAL KRAFTNETT AS</t>
  </si>
  <si>
    <t>HYDRO ALUMINIUM AS</t>
  </si>
  <si>
    <t>VEVIG AS</t>
  </si>
  <si>
    <t>GRIUG AS</t>
  </si>
  <si>
    <t>HEMSIL NETT AS</t>
  </si>
  <si>
    <t>EVERKET AS</t>
  </si>
  <si>
    <t>ELMEA AS</t>
  </si>
  <si>
    <t>HAFSLUND ECO VANNKRAFT AS</t>
  </si>
  <si>
    <t>VESTALL AS</t>
  </si>
  <si>
    <t>FAGNE AS</t>
  </si>
  <si>
    <t>LNETT AS</t>
  </si>
  <si>
    <t>ETNA NETT AS</t>
  </si>
  <si>
    <t>MIDTNETT AS</t>
  </si>
  <si>
    <t>LEDE AS</t>
  </si>
  <si>
    <t>NORDVEST NETT AS</t>
  </si>
  <si>
    <t>ELVIA AS</t>
  </si>
  <si>
    <t>STATKRAFT ENERGI AS</t>
  </si>
  <si>
    <t>FØIE AS</t>
  </si>
  <si>
    <t>TENSIO TN AS</t>
  </si>
  <si>
    <t>Aktieselskabet Saudefaldene</t>
  </si>
  <si>
    <t>HERØYA NETT AS</t>
  </si>
  <si>
    <t>SØR-NORGE ALUMINIUM AS</t>
  </si>
  <si>
    <t>GASSCO AS</t>
  </si>
  <si>
    <t>NETTSELSKAPET AS</t>
  </si>
  <si>
    <t>Selskap</t>
  </si>
  <si>
    <t>Orgnr</t>
  </si>
  <si>
    <t>ID</t>
  </si>
  <si>
    <t>Kommentar</t>
  </si>
  <si>
    <t>ALUT AS</t>
  </si>
  <si>
    <t>HAVNETT AS</t>
  </si>
  <si>
    <t>DE NETT AS</t>
  </si>
  <si>
    <t>FJELLNETT AS</t>
  </si>
  <si>
    <t>BØMLO KRAFTNETT AS</t>
  </si>
  <si>
    <t>LYSNA AS</t>
  </si>
  <si>
    <t>JÆREN EVERK AS</t>
  </si>
  <si>
    <t>NOREFJELL NETT AS</t>
  </si>
  <si>
    <t>KVAM ENERGI NETT AS</t>
  </si>
  <si>
    <t>BREHEIM NETT AS</t>
  </si>
  <si>
    <t>KLIVE AS</t>
  </si>
  <si>
    <t>RK NETT AS</t>
  </si>
  <si>
    <t>ROMSDALSNETT AS</t>
  </si>
  <si>
    <t>SYGNIR AS</t>
  </si>
  <si>
    <t>STRAUMEN NETT AS</t>
  </si>
  <si>
    <t>STANNUM AS</t>
  </si>
  <si>
    <t>VANG ENERGIVERK AS</t>
  </si>
  <si>
    <t>S-NETT AS</t>
  </si>
  <si>
    <t>MELLOM AS</t>
  </si>
  <si>
    <t>FØRE AS</t>
  </si>
  <si>
    <t>Prosentvis endring</t>
  </si>
  <si>
    <t>id</t>
  </si>
  <si>
    <t>USTEKVEIKJA KRAFTVERK DA</t>
  </si>
  <si>
    <t>orgn</t>
  </si>
  <si>
    <t>y</t>
  </si>
  <si>
    <t>comp</t>
  </si>
  <si>
    <t>lrt_RC.pos.recal</t>
  </si>
  <si>
    <t>ld_eff.s1.cb</t>
  </si>
  <si>
    <t>ld_eff.s2.cb</t>
  </si>
  <si>
    <t>ld_eff.s3.cb</t>
  </si>
  <si>
    <t>rd_eff.s1.cb</t>
  </si>
  <si>
    <t>rd_eff.s2.cb</t>
  </si>
  <si>
    <t>rd_eff.s3.cb</t>
  </si>
  <si>
    <t>Organisasjons-nummer</t>
  </si>
  <si>
    <t>ld_dep.sf</t>
  </si>
  <si>
    <t>rd_dep.sf</t>
  </si>
  <si>
    <t>t_dep.sf</t>
  </si>
  <si>
    <t>ld_nl</t>
  </si>
  <si>
    <t>rd_nl</t>
  </si>
  <si>
    <t>ap.t_2</t>
  </si>
  <si>
    <t>ld_cost.RC</t>
  </si>
  <si>
    <t>rd_cost.RC</t>
  </si>
  <si>
    <t>t_cost.RC</t>
  </si>
  <si>
    <t>lrt_cost.RC</t>
  </si>
  <si>
    <t>ld_cn.pre.recal</t>
  </si>
  <si>
    <t>rd_cn.pre.recal</t>
  </si>
  <si>
    <t>t_cn.pre.recal</t>
  </si>
  <si>
    <t>lrt_cn.pos.recal</t>
  </si>
  <si>
    <t>Kostnadsnorm</t>
  </si>
  <si>
    <t>Kostnads-grunnlag</t>
  </si>
  <si>
    <t>Kostnadsnorm Dnett</t>
  </si>
  <si>
    <t>Kostnadsnorm Rnett</t>
  </si>
  <si>
    <t>Kostnadsnorm Tnett</t>
  </si>
  <si>
    <t>Effektivitet trinn 1 Dnett</t>
  </si>
  <si>
    <t>Effektivitet trinn 2 Dnett</t>
  </si>
  <si>
    <t>Effektivitet trinn 3 Dnett</t>
  </si>
  <si>
    <t>Effektivitet trinn 1 Rnett</t>
  </si>
  <si>
    <t>Effektivitet trinn 2 Rnett</t>
  </si>
  <si>
    <t>Effektivitet trinn 3 Rnett</t>
  </si>
  <si>
    <t>Kostnads-grunnlag Dnett</t>
  </si>
  <si>
    <t>Kostnads-grunnlag Rnett</t>
  </si>
  <si>
    <t>Kostnads-grunnlag Tnett</t>
  </si>
  <si>
    <t>År</t>
  </si>
  <si>
    <t>D&amp;V eks. lønn Rnett</t>
  </si>
  <si>
    <t>Utrednings-kostnader Rnett</t>
  </si>
  <si>
    <t>Bokførte verdier Dnett</t>
  </si>
  <si>
    <t>Avskrivinger Dnett</t>
  </si>
  <si>
    <t>Bokførte verdier Rnett</t>
  </si>
  <si>
    <t>Avskrivinger Rnett</t>
  </si>
  <si>
    <t>Bokførte verdier Snett</t>
  </si>
  <si>
    <t>Avskrivinger Snett</t>
  </si>
  <si>
    <t>KILE Dnett</t>
  </si>
  <si>
    <t>KILE Rnett</t>
  </si>
  <si>
    <t>KILE Snett</t>
  </si>
  <si>
    <t>Nettap MWh Dnett</t>
  </si>
  <si>
    <t>Nettap MWh Rnett</t>
  </si>
  <si>
    <t>Antall abonnementer</t>
  </si>
  <si>
    <t>Km høyspent luftlinjer</t>
  </si>
  <si>
    <t>Km høyspent jord</t>
  </si>
  <si>
    <t>Km høyspent sjø</t>
  </si>
  <si>
    <t>Km høyspent nett</t>
  </si>
  <si>
    <t>Antall nettstasjoner</t>
  </si>
  <si>
    <t>Vektet verdi luftlinjer Rnett</t>
  </si>
  <si>
    <t>Vektet verdi sjøkabler Rnett</t>
  </si>
  <si>
    <t>ld_OPEXxS</t>
  </si>
  <si>
    <t>ld_sal</t>
  </si>
  <si>
    <t>ld_sal.cap</t>
  </si>
  <si>
    <t>ld_pens</t>
  </si>
  <si>
    <t>ld_pens.eq</t>
  </si>
  <si>
    <t>ld_impl</t>
  </si>
  <si>
    <t>ld_391</t>
  </si>
  <si>
    <t>rd_OPEXxS</t>
  </si>
  <si>
    <t>rd_sal</t>
  </si>
  <si>
    <t>rd_sal.cap</t>
  </si>
  <si>
    <t>rd_pens</t>
  </si>
  <si>
    <t>rd_pens.eq</t>
  </si>
  <si>
    <t>rd_impl</t>
  </si>
  <si>
    <t>rd_391</t>
  </si>
  <si>
    <t>rd_cga</t>
  </si>
  <si>
    <t>t_OPEXxS</t>
  </si>
  <si>
    <t>t_sal</t>
  </si>
  <si>
    <t>t_sal.cap</t>
  </si>
  <si>
    <t>t_pens</t>
  </si>
  <si>
    <t>t_pens.eq</t>
  </si>
  <si>
    <t>t_impl</t>
  </si>
  <si>
    <t>t_391</t>
  </si>
  <si>
    <t>ld_bv.sf</t>
  </si>
  <si>
    <t>ld_bv.gf</t>
  </si>
  <si>
    <t>ld_dep.gf</t>
  </si>
  <si>
    <t>rd_bv.sf</t>
  </si>
  <si>
    <t>rd_bv.gf</t>
  </si>
  <si>
    <t>rd_dep.gf</t>
  </si>
  <si>
    <t>t_bv.sf</t>
  </si>
  <si>
    <t>ld_cens</t>
  </si>
  <si>
    <t>rd_cens</t>
  </si>
  <si>
    <t>t_cens</t>
  </si>
  <si>
    <t>ld_sub</t>
  </si>
  <si>
    <t>ld_hvoh</t>
  </si>
  <si>
    <t>ld_hvug</t>
  </si>
  <si>
    <t>ld_hvsc</t>
  </si>
  <si>
    <t>ld_hv</t>
  </si>
  <si>
    <t>ld_ss</t>
  </si>
  <si>
    <t>rd_wv.ol</t>
  </si>
  <si>
    <t>rd_wv.uc</t>
  </si>
  <si>
    <t>rd_wv.sc</t>
  </si>
  <si>
    <t>rd_wv.ss</t>
  </si>
  <si>
    <t>ldz_mgc</t>
  </si>
  <si>
    <t>ld_elhub</t>
  </si>
  <si>
    <t>rd_elhub</t>
  </si>
  <si>
    <t>t_elhub</t>
  </si>
  <si>
    <t>BKK AS</t>
  </si>
  <si>
    <t>GLITRE NETT AS</t>
  </si>
  <si>
    <t>SANDØY NETT AS (Inaktiv i brreg)</t>
  </si>
  <si>
    <t>SVABO INDUSTRINETT AS</t>
  </si>
  <si>
    <t>YMBER PRODUKSJON AS</t>
  </si>
  <si>
    <t>TELEMARK NETT AS</t>
  </si>
  <si>
    <t xml:space="preserve">Korreksjonsbeløpet for inntektsramme 2024 inngår i inntektsramme 2026. </t>
  </si>
  <si>
    <t>For eventuelt fusjonerte selskaper, har vi plusset sammen korreksjonsbeløpene før beløpet inngår i inntektsramme 2026 for det fusjonerte selskapet.</t>
  </si>
  <si>
    <t>NORANETT ANDØY AS</t>
  </si>
  <si>
    <t>STRAM AS</t>
  </si>
  <si>
    <t>NORANETT HADSEL AS</t>
  </si>
  <si>
    <t>HØLAND OG SETSKOG ELVERK AS</t>
  </si>
  <si>
    <t>HARINGNETT AS</t>
  </si>
  <si>
    <t>MELØY ENERGI AS</t>
  </si>
  <si>
    <t>MOSTRAUM NETT AS</t>
  </si>
  <si>
    <t>AREA NETT AS</t>
  </si>
  <si>
    <t>R-NETT AS</t>
  </si>
  <si>
    <t>SKIAKERNETT AS (Inaktiv i brreg)</t>
  </si>
  <si>
    <t>NORANETT AS</t>
  </si>
  <si>
    <t>HAFSLUND KRAFT AS</t>
  </si>
  <si>
    <t>NETERA AS</t>
  </si>
  <si>
    <t>TENDRANETT AS</t>
  </si>
  <si>
    <t>LUOSTEJOK NETT AS (Inaktiv i brreg)</t>
  </si>
  <si>
    <t>LEGA NETT AS (Inaktiv i brreg)</t>
  </si>
  <si>
    <t>ROLLAG ENERGI AS</t>
  </si>
  <si>
    <t>TINDRA NETT AS (Inaktiv i brreg)</t>
  </si>
  <si>
    <t>SFE FIBER AS (Inaktiv i brreg)</t>
  </si>
  <si>
    <t>HEMSIL NETT AS (Inaktiv i brreg)</t>
  </si>
  <si>
    <t>FØIE AS (Inaktiv i brreg)</t>
  </si>
  <si>
    <t>Inntektsramme 2024</t>
  </si>
  <si>
    <t>Områdepris 2022</t>
  </si>
  <si>
    <t>Selskapsnavn (fra eRapp 2024)</t>
  </si>
  <si>
    <t>Differanse</t>
  </si>
  <si>
    <t>Reberegnet IR (2024 struktur)</t>
  </si>
  <si>
    <t>Vedtak IR (2024 struktur)</t>
  </si>
  <si>
    <t>Sum</t>
  </si>
  <si>
    <t>ldz_salt</t>
  </si>
  <si>
    <t>ldz_coast_wind</t>
  </si>
  <si>
    <t>ldz_water</t>
  </si>
  <si>
    <t>ldz_incline</t>
  </si>
  <si>
    <t>ldz_prod</t>
  </si>
  <si>
    <t>ldz_snow_trees</t>
  </si>
  <si>
    <t>ldz_forest_broadleaf</t>
  </si>
  <si>
    <t>ldz_snowdrift</t>
  </si>
  <si>
    <t>ldz_snow_400</t>
  </si>
  <si>
    <t>ldz_wind_99</t>
  </si>
  <si>
    <t>ldz_frosthours</t>
  </si>
  <si>
    <t>ldz_forest_mixed_conf</t>
  </si>
  <si>
    <t>pnl.rc</t>
  </si>
  <si>
    <t>Inntektsramme for 2024 med oppdaterte data</t>
  </si>
  <si>
    <t>Vedtatt inntektsramme for 2024</t>
  </si>
  <si>
    <t>Korreksjonsbeløp til inntektsramme 2026</t>
  </si>
  <si>
    <t>SUNETT AS</t>
  </si>
  <si>
    <t>ld_usla</t>
  </si>
  <si>
    <t>rd_usla</t>
  </si>
  <si>
    <t>Selskapsnavn</t>
  </si>
  <si>
    <t>D&amp;V eks. lønn       Dnett</t>
  </si>
  <si>
    <t>Lønn og andre personal kostander, eks. pensjon periodisert Dnett</t>
  </si>
  <si>
    <t>Herav aktivering av egne lønns kostnader Dnett</t>
  </si>
  <si>
    <t>Pensjonskostnader, periodisert Dnett</t>
  </si>
  <si>
    <t>Pensjons kostnader (estimat avvik) ført mot egen kapital  Dnett</t>
  </si>
  <si>
    <t>Pensjonskostnader (implementering) ført mot egen Dnett</t>
  </si>
  <si>
    <t xml:space="preserve">Andre driftsinntekter Dnett </t>
  </si>
  <si>
    <t>Innbetalte El-hubgebyrer Dnett</t>
  </si>
  <si>
    <t>USLA</t>
  </si>
  <si>
    <t>Lønn og andre personalkostander, eks. pensjon periodisert Rnett</t>
  </si>
  <si>
    <t>Herav aktivering av egne lønns kostnader Rnett</t>
  </si>
  <si>
    <t>Pensjonskostnader, periodisert Rnett</t>
  </si>
  <si>
    <t>Pensjons kostnader (estimat avvik) ført mot egen kapital  Rnett</t>
  </si>
  <si>
    <t>Pensjonskostnader (implementering) ført mot egen Rnett</t>
  </si>
  <si>
    <t xml:space="preserve">Andre driftsinntekter Rnett </t>
  </si>
  <si>
    <t>Innbetalte El-hubgebyrer Rnett</t>
  </si>
  <si>
    <t>D&amp;V uten lønn Snett</t>
  </si>
  <si>
    <t>Lønn og andre personalkostander, eks. pensjon periodisert Snett</t>
  </si>
  <si>
    <t>Herav aktivering av egne lønns kostnader Snett</t>
  </si>
  <si>
    <t>Pensjonskostnader, periodisert Snett</t>
  </si>
  <si>
    <t>Pensjons kostnader (estimat avvik) ført mot egen kapital  Snett</t>
  </si>
  <si>
    <t>Pensjonskostnader (implementering) ført mot egen Snett</t>
  </si>
  <si>
    <t xml:space="preserve">Andre driftsinntekter Snett </t>
  </si>
  <si>
    <t>Innbetalte El-hubgebyrer Snett</t>
  </si>
  <si>
    <t>Bokførte verdier anleggs-bidrag Dnett</t>
  </si>
  <si>
    <t>Avskrivinger anleggs-bidrag Dnett</t>
  </si>
  <si>
    <t>Bokførte verdier anleggs-bidrag Rnett</t>
  </si>
  <si>
    <t>Avskrivinger anleggs-bidrag Rnett</t>
  </si>
  <si>
    <t>Vekter verdi jordkabler Rnett</t>
  </si>
  <si>
    <t>Vektet verdi stasjons-variabler Rnett</t>
  </si>
  <si>
    <t>Rammevilkårsvariabel for Dnett - Saltbelastning</t>
  </si>
  <si>
    <t>Rammevilkårsvariabel for Dnett - Vindstyrke ved kysten</t>
  </si>
  <si>
    <t>Rammevilkårsvariabel for Dnett - Nett i vann</t>
  </si>
  <si>
    <t>Rammevilkårsvariabel for Dnett - Helning</t>
  </si>
  <si>
    <t>Rammevilkårsvariabel for Dnett - Innmating av produksjon</t>
  </si>
  <si>
    <t>Rammevilkårsvariabel for Dnett - Snø på trær</t>
  </si>
  <si>
    <t>Rammevilkårsvariabel for Dnett - Sløvskog</t>
  </si>
  <si>
    <t>Rammevilkårsvariabel for Dnett - Snøfokk</t>
  </si>
  <si>
    <t>Rammevilkårsvariabel for Dnett - Antall dager med snø over 40 cm</t>
  </si>
  <si>
    <t>Rammevilkårsvariabel for Dnett - Vindstyrke i 99. prosentil</t>
  </si>
  <si>
    <t>Rammevilkårsvariabel for Dnett - Frosttimer</t>
  </si>
  <si>
    <t>Rammevilkårsvariabel for Dnett - Bar- og blandingsskog</t>
  </si>
  <si>
    <t>Antall ruter med nett (Dnett)</t>
  </si>
  <si>
    <t>Referansepris på kraft for 2024</t>
  </si>
  <si>
    <t>Har endringer i egne data</t>
  </si>
  <si>
    <t>Har flyttet D&amp;V-kostnader fra d- til r-nett</t>
  </si>
  <si>
    <t>Fusjonert med Linja</t>
  </si>
  <si>
    <t>Fusjonert med Area</t>
  </si>
  <si>
    <t>Fusjonert med Nordvest Nett</t>
  </si>
  <si>
    <t>Fusjonert med Statnett</t>
  </si>
  <si>
    <t>Fusjonert med Føie</t>
  </si>
  <si>
    <t xml:space="preserve">Inkludert Luostejok og Lega </t>
  </si>
  <si>
    <t>Inkludert Hallingdal og Hemsil</t>
  </si>
  <si>
    <t>Inkludert Tindra, Mørenett og SFE</t>
  </si>
  <si>
    <t>Inkludert Sandøy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</si>
</sst>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4" fillId="0" borderId="0" xfId="0" applyFont="1"/>
    <xf numFmtId="164" fontId="0" fillId="0" borderId="0" xfId="1" applyNumberFormat="1" applyFont="1"/>
    <xf numFmtId="9" fontId="0" fillId="0" borderId="0" xfId="43" applyFont="1"/>
    <xf numFmtId="0" fontId="16" fillId="0" borderId="0" xfId="0" applyFont="1"/>
    <xf numFmtId="0" fontId="16" fillId="0" borderId="0" xfId="0" applyFont="1" applyAlignment="1">
      <alignment wrapText="1"/>
    </xf>
    <xf numFmtId="165" fontId="0" fillId="0" borderId="0" xfId="43" applyNumberFormat="1" applyFont="1"/>
    <xf numFmtId="164" fontId="0" fillId="0" borderId="0" xfId="0" applyNumberFormat="1"/>
    <xf numFmtId="164" fontId="16" fillId="33" borderId="0" xfId="0" applyNumberFormat="1" applyFont="1" applyFill="1"/>
    <xf numFmtId="0" fontId="20" fillId="34" borderId="0" xfId="0" applyFont="1" applyFill="1" applyAlignment="1">
      <alignment wrapText="1"/>
    </xf>
    <xf numFmtId="0" fontId="22" fillId="0" borderId="0" xfId="0" applyFont="1" applyAlignment="1">
      <alignment wrapText="1"/>
    </xf>
    <xf numFmtId="0" fontId="23" fillId="35" borderId="11" xfId="0" applyFont="1" applyFill="1" applyBorder="1" applyAlignment="1">
      <alignment wrapText="1"/>
    </xf>
    <xf numFmtId="0" fontId="23" fillId="36" borderId="11" xfId="0" applyFont="1" applyFill="1" applyBorder="1" applyAlignment="1">
      <alignment wrapText="1"/>
    </xf>
    <xf numFmtId="0" fontId="23" fillId="37" borderId="11" xfId="0" applyFont="1" applyFill="1" applyBorder="1" applyAlignment="1">
      <alignment wrapText="1"/>
    </xf>
    <xf numFmtId="0" fontId="23" fillId="37" borderId="12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/>
    <xf numFmtId="0" fontId="21" fillId="0" borderId="10" xfId="0" applyFont="1" applyBorder="1" applyAlignment="1">
      <alignment horizontal="center" wrapText="1"/>
    </xf>
    <xf numFmtId="0" fontId="19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164" fontId="19" fillId="0" borderId="0" xfId="1" applyNumberFormat="1" applyFont="1"/>
    <xf numFmtId="0" fontId="16" fillId="33" borderId="0" xfId="0" applyFont="1" applyFill="1" applyAlignment="1">
      <alignment horizontal="center"/>
    </xf>
  </cellXfs>
  <cellStyles count="44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2" xfId="26" builtinId="36" customBuiltin="1"/>
    <cellStyle name="60 % – uthevingsfarge 3" xfId="30" builtinId="40" customBuiltin="1"/>
    <cellStyle name="60 % – uthevingsfarge 4" xfId="34" builtinId="44" customBuiltin="1"/>
    <cellStyle name="60 % – uthevingsfarge 5" xfId="38" builtinId="48" customBuiltin="1"/>
    <cellStyle name="60 % – uthevingsfarge 6" xfId="42" builtinId="52" customBuiltin="1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1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43" builtinId="5"/>
    <cellStyle name="Tittel" xfId="2" builtinId="15" customBuiltin="1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46B3-14EF-4074-BCF3-E77A4EDCA93A}">
  <dimension ref="A1:H98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" sqref="B3"/>
    </sheetView>
  </sheetViews>
  <sheetFormatPr baseColWidth="10" defaultRowHeight="14.5" x14ac:dyDescent="0.35"/>
  <cols>
    <col min="1" max="1" width="9.81640625" bestFit="1" customWidth="1"/>
    <col min="2" max="2" width="36.54296875" bestFit="1" customWidth="1"/>
    <col min="3" max="3" width="5" bestFit="1" customWidth="1"/>
    <col min="4" max="4" width="21.453125" customWidth="1"/>
    <col min="5" max="5" width="21.1796875" customWidth="1"/>
    <col min="6" max="6" width="20.54296875" bestFit="1" customWidth="1"/>
    <col min="7" max="7" width="11.54296875" bestFit="1" customWidth="1"/>
    <col min="8" max="8" width="23.54296875" bestFit="1" customWidth="1"/>
  </cols>
  <sheetData>
    <row r="1" spans="1:8" x14ac:dyDescent="0.35">
      <c r="A1" s="1" t="s">
        <v>192</v>
      </c>
    </row>
    <row r="2" spans="1:8" x14ac:dyDescent="0.35">
      <c r="A2" s="1" t="s">
        <v>193</v>
      </c>
    </row>
    <row r="3" spans="1:8" ht="29" x14ac:dyDescent="0.35">
      <c r="A3" s="4" t="s">
        <v>53</v>
      </c>
      <c r="B3" s="4" t="s">
        <v>52</v>
      </c>
      <c r="C3" s="4" t="s">
        <v>54</v>
      </c>
      <c r="D3" s="5" t="s">
        <v>235</v>
      </c>
      <c r="E3" s="5" t="s">
        <v>236</v>
      </c>
      <c r="F3" s="5" t="s">
        <v>237</v>
      </c>
      <c r="G3" s="5" t="s">
        <v>76</v>
      </c>
      <c r="H3" s="4" t="s">
        <v>55</v>
      </c>
    </row>
    <row r="4" spans="1:8" x14ac:dyDescent="0.35">
      <c r="A4">
        <v>925336637</v>
      </c>
      <c r="B4" t="s">
        <v>56</v>
      </c>
      <c r="C4">
        <v>7</v>
      </c>
      <c r="D4" s="2">
        <f>_xlfn.XLOOKUP(C4,'Oppdaterte resultater'!B:B,'Oppdaterte resultater'!D:D,0,0)</f>
        <v>100304.8968540334</v>
      </c>
      <c r="E4" s="2">
        <v>100342.7604061367</v>
      </c>
      <c r="F4" s="2">
        <f t="shared" ref="F4:F14" si="0">D4-E4</f>
        <v>-37.863552103299298</v>
      </c>
      <c r="G4" s="6">
        <f t="shared" ref="G4:G14" si="1">(D4-E4)/E4</f>
        <v>-3.7734214157600214E-4</v>
      </c>
    </row>
    <row r="5" spans="1:8" x14ac:dyDescent="0.35">
      <c r="A5">
        <v>921680554</v>
      </c>
      <c r="B5" t="s">
        <v>194</v>
      </c>
      <c r="C5">
        <v>9</v>
      </c>
      <c r="D5" s="2">
        <f>_xlfn.XLOOKUP(C5,'Oppdaterte resultater'!B:B,'Oppdaterte resultater'!D:D,0,0)</f>
        <v>45690.529021051087</v>
      </c>
      <c r="E5" s="2">
        <v>45711.76296935045</v>
      </c>
      <c r="F5" s="2">
        <f t="shared" si="0"/>
        <v>-21.233948299362964</v>
      </c>
      <c r="G5" s="6">
        <f t="shared" si="1"/>
        <v>-4.6451825350950129E-4</v>
      </c>
    </row>
    <row r="6" spans="1:8" x14ac:dyDescent="0.35">
      <c r="A6">
        <v>924004150</v>
      </c>
      <c r="B6" t="s">
        <v>57</v>
      </c>
      <c r="C6">
        <v>16</v>
      </c>
      <c r="D6" s="2">
        <f>_xlfn.XLOOKUP(C6,'Oppdaterte resultater'!B:B,'Oppdaterte resultater'!D:D,0,0)</f>
        <v>33676.578147336397</v>
      </c>
      <c r="E6" s="2">
        <v>33692.760782016558</v>
      </c>
      <c r="F6" s="2">
        <f t="shared" si="0"/>
        <v>-16.182634680160845</v>
      </c>
      <c r="G6" s="6">
        <f t="shared" si="1"/>
        <v>-4.8030004976019338E-4</v>
      </c>
    </row>
    <row r="7" spans="1:8" x14ac:dyDescent="0.35">
      <c r="A7">
        <v>953181606</v>
      </c>
      <c r="B7" t="s">
        <v>0</v>
      </c>
      <c r="C7">
        <v>22</v>
      </c>
      <c r="D7" s="2">
        <f>_xlfn.XLOOKUP(C7,'Oppdaterte resultater'!B:B,'Oppdaterte resultater'!D:D,0,0)</f>
        <v>12354.026929681349</v>
      </c>
      <c r="E7" s="2">
        <v>12363.37007880159</v>
      </c>
      <c r="F7" s="2">
        <f t="shared" si="0"/>
        <v>-9.3431491202409234</v>
      </c>
      <c r="G7" s="6">
        <f t="shared" si="1"/>
        <v>-7.557121610604231E-4</v>
      </c>
    </row>
    <row r="8" spans="1:8" x14ac:dyDescent="0.35">
      <c r="A8">
        <v>980234088</v>
      </c>
      <c r="B8" t="s">
        <v>1</v>
      </c>
      <c r="C8">
        <v>32</v>
      </c>
      <c r="D8" s="2">
        <f>_xlfn.XLOOKUP(C8,'Oppdaterte resultater'!B:B,'Oppdaterte resultater'!D:D,0,0)</f>
        <v>438329.20586988021</v>
      </c>
      <c r="E8" s="2">
        <v>438543.84876419773</v>
      </c>
      <c r="F8" s="2">
        <f t="shared" si="0"/>
        <v>-214.6428943175124</v>
      </c>
      <c r="G8" s="6">
        <f t="shared" si="1"/>
        <v>-4.8944454453612584E-4</v>
      </c>
    </row>
    <row r="9" spans="1:8" x14ac:dyDescent="0.35">
      <c r="A9">
        <v>924862602</v>
      </c>
      <c r="B9" t="s">
        <v>58</v>
      </c>
      <c r="C9">
        <v>35</v>
      </c>
      <c r="D9" s="2">
        <f>_xlfn.XLOOKUP(C9,'Oppdaterte resultater'!B:B,'Oppdaterte resultater'!D:D,0,0)</f>
        <v>29151.647706798201</v>
      </c>
      <c r="E9" s="2">
        <v>29178.041399907692</v>
      </c>
      <c r="F9" s="2">
        <f t="shared" si="0"/>
        <v>-26.393693109490414</v>
      </c>
      <c r="G9" s="6">
        <f t="shared" si="1"/>
        <v>-9.04573845370372E-4</v>
      </c>
    </row>
    <row r="10" spans="1:8" x14ac:dyDescent="0.35">
      <c r="A10">
        <v>923354204</v>
      </c>
      <c r="B10" t="s">
        <v>59</v>
      </c>
      <c r="C10">
        <v>37</v>
      </c>
      <c r="D10" s="2">
        <f>_xlfn.XLOOKUP(C10,'Oppdaterte resultater'!B:B,'Oppdaterte resultater'!D:D,0,0)</f>
        <v>123682.5425315264</v>
      </c>
      <c r="E10" s="2">
        <v>123746.31669801931</v>
      </c>
      <c r="F10" s="2">
        <f t="shared" si="0"/>
        <v>-63.774166492905351</v>
      </c>
      <c r="G10" s="6">
        <f t="shared" si="1"/>
        <v>-5.1536213921045241E-4</v>
      </c>
    </row>
    <row r="11" spans="1:8" x14ac:dyDescent="0.35">
      <c r="A11">
        <v>914385261</v>
      </c>
      <c r="B11" t="s">
        <v>2</v>
      </c>
      <c r="C11">
        <v>42</v>
      </c>
      <c r="D11" s="2">
        <f>_xlfn.XLOOKUP(C11,'Oppdaterte resultater'!B:B,'Oppdaterte resultater'!D:D,0,0)</f>
        <v>48134.84118742089</v>
      </c>
      <c r="E11" s="2">
        <v>48120.387790631299</v>
      </c>
      <c r="F11" s="2">
        <f t="shared" si="0"/>
        <v>14.453396789591352</v>
      </c>
      <c r="G11" s="6">
        <f t="shared" si="1"/>
        <v>3.0035910875193171E-4</v>
      </c>
    </row>
    <row r="12" spans="1:8" x14ac:dyDescent="0.35">
      <c r="A12">
        <v>923934138</v>
      </c>
      <c r="B12" t="s">
        <v>60</v>
      </c>
      <c r="C12">
        <v>43</v>
      </c>
      <c r="D12" s="2">
        <f>_xlfn.XLOOKUP(C12,'Oppdaterte resultater'!B:B,'Oppdaterte resultater'!D:D,0,0)</f>
        <v>60495.418774369376</v>
      </c>
      <c r="E12" s="2">
        <v>60522.710213225437</v>
      </c>
      <c r="F12" s="2">
        <f t="shared" si="0"/>
        <v>-27.291438856060267</v>
      </c>
      <c r="G12" s="6">
        <f t="shared" si="1"/>
        <v>-4.5092889528427853E-4</v>
      </c>
    </row>
    <row r="13" spans="1:8" x14ac:dyDescent="0.35">
      <c r="A13">
        <v>923833706</v>
      </c>
      <c r="B13" t="s">
        <v>61</v>
      </c>
      <c r="C13">
        <v>55</v>
      </c>
      <c r="D13" s="2">
        <f>_xlfn.XLOOKUP(C13,'Oppdaterte resultater'!B:B,'Oppdaterte resultater'!D:D,0,0)</f>
        <v>27116.9213673411</v>
      </c>
      <c r="E13" s="2">
        <v>27131.611218200931</v>
      </c>
      <c r="F13" s="2">
        <f t="shared" si="0"/>
        <v>-14.689850859831495</v>
      </c>
      <c r="G13" s="6">
        <f t="shared" si="1"/>
        <v>-5.4142935860650165E-4</v>
      </c>
    </row>
    <row r="14" spans="1:8" x14ac:dyDescent="0.35">
      <c r="A14">
        <v>917983550</v>
      </c>
      <c r="B14" t="s">
        <v>196</v>
      </c>
      <c r="C14">
        <v>63</v>
      </c>
      <c r="D14" s="2">
        <f>_xlfn.XLOOKUP(C14,'Oppdaterte resultater'!B:B,'Oppdaterte resultater'!D:D,0,0)</f>
        <v>66247.580493217043</v>
      </c>
      <c r="E14" s="2">
        <v>66268.283095743202</v>
      </c>
      <c r="F14" s="2">
        <f t="shared" si="0"/>
        <v>-20.702602526158444</v>
      </c>
      <c r="G14" s="6">
        <f t="shared" si="1"/>
        <v>-3.1240589855402928E-4</v>
      </c>
    </row>
    <row r="15" spans="1:8" x14ac:dyDescent="0.35">
      <c r="A15">
        <v>924934867</v>
      </c>
      <c r="B15" t="s">
        <v>208</v>
      </c>
      <c r="C15">
        <v>103</v>
      </c>
      <c r="D15" s="2">
        <f>_xlfn.XLOOKUP(C15,'Oppdaterte resultater'!B:B,'Oppdaterte resultater'!D:D,0,0)</f>
        <v>51834.433431265003</v>
      </c>
      <c r="E15" s="2">
        <v>51860.582857031717</v>
      </c>
      <c r="F15" s="2">
        <f t="shared" ref="F15:F46" si="2">D15-E15</f>
        <v>-26.149425766714558</v>
      </c>
      <c r="G15" s="6">
        <f t="shared" ref="G15:G46" si="3">(D15-E15)/E15</f>
        <v>-5.0422545073978064E-4</v>
      </c>
      <c r="H15" t="s">
        <v>289</v>
      </c>
    </row>
    <row r="16" spans="1:8" x14ac:dyDescent="0.35">
      <c r="A16">
        <v>917424799</v>
      </c>
      <c r="B16" t="s">
        <v>4</v>
      </c>
      <c r="C16">
        <v>71</v>
      </c>
      <c r="D16" s="2">
        <f>_xlfn.XLOOKUP(C16,'Oppdaterte resultater'!B:B,'Oppdaterte resultater'!D:D,0,0)</f>
        <v>463875.30828368227</v>
      </c>
      <c r="E16" s="2">
        <v>464092.4518982314</v>
      </c>
      <c r="F16" s="2">
        <f t="shared" si="2"/>
        <v>-217.1436145491316</v>
      </c>
      <c r="G16" s="6">
        <f t="shared" si="3"/>
        <v>-4.678887011865213E-4</v>
      </c>
    </row>
    <row r="17" spans="1:8" x14ac:dyDescent="0.35">
      <c r="A17">
        <v>917743193</v>
      </c>
      <c r="B17" t="s">
        <v>5</v>
      </c>
      <c r="C17">
        <v>82</v>
      </c>
      <c r="D17" s="2">
        <f>_xlfn.XLOOKUP(C17,'Oppdaterte resultater'!B:B,'Oppdaterte resultater'!D:D,0,0)</f>
        <v>39787.932631733231</v>
      </c>
      <c r="E17" s="2">
        <v>39816.180176558031</v>
      </c>
      <c r="F17" s="2">
        <f t="shared" si="2"/>
        <v>-28.24754482480057</v>
      </c>
      <c r="G17" s="6">
        <f t="shared" si="3"/>
        <v>-7.0944888986190216E-4</v>
      </c>
    </row>
    <row r="18" spans="1:8" x14ac:dyDescent="0.35">
      <c r="A18">
        <v>923488960</v>
      </c>
      <c r="B18" t="s">
        <v>197</v>
      </c>
      <c r="C18">
        <v>84</v>
      </c>
      <c r="D18" s="2">
        <f>_xlfn.XLOOKUP(C18,'Oppdaterte resultater'!B:B,'Oppdaterte resultater'!D:D,0,0)</f>
        <v>33416.142187225807</v>
      </c>
      <c r="E18" s="2">
        <v>33437.266818267053</v>
      </c>
      <c r="F18" s="2">
        <f t="shared" si="2"/>
        <v>-21.124631041246175</v>
      </c>
      <c r="G18" s="6">
        <f t="shared" si="3"/>
        <v>-6.317690723963603E-4</v>
      </c>
    </row>
    <row r="19" spans="1:8" x14ac:dyDescent="0.35">
      <c r="A19">
        <v>979379455</v>
      </c>
      <c r="B19" t="s">
        <v>6</v>
      </c>
      <c r="C19">
        <v>86</v>
      </c>
      <c r="D19" s="2">
        <f>_xlfn.XLOOKUP(C19,'Oppdaterte resultater'!B:B,'Oppdaterte resultater'!D:D,0,0)</f>
        <v>238761.29568808971</v>
      </c>
      <c r="E19" s="2">
        <v>238874.80947584359</v>
      </c>
      <c r="F19" s="2">
        <f t="shared" si="2"/>
        <v>-113.51378775388002</v>
      </c>
      <c r="G19" s="6">
        <f t="shared" si="3"/>
        <v>-4.7520200226620879E-4</v>
      </c>
    </row>
    <row r="20" spans="1:8" x14ac:dyDescent="0.35">
      <c r="A20">
        <v>824914982</v>
      </c>
      <c r="B20" t="s">
        <v>62</v>
      </c>
      <c r="C20">
        <v>88</v>
      </c>
      <c r="D20" s="2">
        <f>_xlfn.XLOOKUP(C20,'Oppdaterte resultater'!B:B,'Oppdaterte resultater'!D:D,0,0)</f>
        <v>55700.464820489993</v>
      </c>
      <c r="E20" s="2">
        <v>55722.803966405801</v>
      </c>
      <c r="F20" s="2">
        <f t="shared" si="2"/>
        <v>-22.339145915808331</v>
      </c>
      <c r="G20" s="6">
        <f t="shared" si="3"/>
        <v>-4.0089773531992701E-4</v>
      </c>
    </row>
    <row r="21" spans="1:8" x14ac:dyDescent="0.35">
      <c r="A21">
        <v>977285712</v>
      </c>
      <c r="B21" t="s">
        <v>7</v>
      </c>
      <c r="C21">
        <v>91</v>
      </c>
      <c r="D21" s="2">
        <f>_xlfn.XLOOKUP(C21,'Oppdaterte resultater'!B:B,'Oppdaterte resultater'!D:D,0,0)</f>
        <v>43079.618404350491</v>
      </c>
      <c r="E21" s="2">
        <v>43096.76419364821</v>
      </c>
      <c r="F21" s="2">
        <f t="shared" si="2"/>
        <v>-17.145789297719602</v>
      </c>
      <c r="G21" s="6">
        <f t="shared" si="3"/>
        <v>-3.978440056584718E-4</v>
      </c>
    </row>
    <row r="22" spans="1:8" x14ac:dyDescent="0.35">
      <c r="A22">
        <v>979399901</v>
      </c>
      <c r="B22" t="s">
        <v>8</v>
      </c>
      <c r="C22">
        <v>93</v>
      </c>
      <c r="D22" s="2">
        <f>_xlfn.XLOOKUP(C22,'Oppdaterte resultater'!B:B,'Oppdaterte resultater'!D:D,0,0)</f>
        <v>65780.562939436466</v>
      </c>
      <c r="E22" s="2">
        <v>65812.436310346689</v>
      </c>
      <c r="F22" s="2">
        <f t="shared" si="2"/>
        <v>-31.873370910223457</v>
      </c>
      <c r="G22" s="6">
        <f t="shared" si="3"/>
        <v>-4.8430619951403457E-4</v>
      </c>
    </row>
    <row r="23" spans="1:8" x14ac:dyDescent="0.35">
      <c r="A23">
        <v>824701482</v>
      </c>
      <c r="B23" t="s">
        <v>63</v>
      </c>
      <c r="C23">
        <v>95</v>
      </c>
      <c r="D23" s="2">
        <f>_xlfn.XLOOKUP(C23,'Oppdaterte resultater'!B:B,'Oppdaterte resultater'!D:D,0,0)</f>
        <v>19656.086608007361</v>
      </c>
      <c r="E23" s="2">
        <v>19672.814757523851</v>
      </c>
      <c r="F23" s="2">
        <f t="shared" si="2"/>
        <v>-16.728149516489793</v>
      </c>
      <c r="G23" s="6">
        <f t="shared" si="3"/>
        <v>-8.5031805172120205E-4</v>
      </c>
    </row>
    <row r="24" spans="1:8" x14ac:dyDescent="0.35">
      <c r="A24">
        <v>923789324</v>
      </c>
      <c r="B24" t="s">
        <v>64</v>
      </c>
      <c r="C24">
        <v>96</v>
      </c>
      <c r="D24" s="2">
        <f>_xlfn.XLOOKUP(C24,'Oppdaterte resultater'!B:B,'Oppdaterte resultater'!D:D,0,0)</f>
        <v>51713.132119300353</v>
      </c>
      <c r="E24" s="2">
        <v>51728.115309651832</v>
      </c>
      <c r="F24" s="2">
        <f t="shared" si="2"/>
        <v>-14.983190351478697</v>
      </c>
      <c r="G24" s="6">
        <f t="shared" si="3"/>
        <v>-2.8965274032868193E-4</v>
      </c>
    </row>
    <row r="25" spans="1:8" x14ac:dyDescent="0.35">
      <c r="A25">
        <v>913680294</v>
      </c>
      <c r="B25" t="s">
        <v>190</v>
      </c>
      <c r="C25">
        <v>98</v>
      </c>
      <c r="D25" s="2">
        <f>_xlfn.XLOOKUP(C25,'Oppdaterte resultater'!B:B,'Oppdaterte resultater'!D:D,0,0)</f>
        <v>1590.264776893094</v>
      </c>
      <c r="E25" s="2">
        <v>1590.794182736616</v>
      </c>
      <c r="F25" s="2">
        <f t="shared" si="2"/>
        <v>-0.52940584352199949</v>
      </c>
      <c r="G25" s="6">
        <f t="shared" si="3"/>
        <v>-3.3279342435818548E-4</v>
      </c>
    </row>
    <row r="26" spans="1:8" x14ac:dyDescent="0.35">
      <c r="A26">
        <v>924868759</v>
      </c>
      <c r="B26" t="s">
        <v>209</v>
      </c>
      <c r="C26">
        <v>138</v>
      </c>
      <c r="D26" s="2">
        <f>_xlfn.XLOOKUP(C26,'Oppdaterte resultater'!B:B,'Oppdaterte resultater'!D:D,0,0)</f>
        <v>32274.28115044532</v>
      </c>
      <c r="E26" s="2">
        <v>32269.90492113011</v>
      </c>
      <c r="F26" s="2">
        <f t="shared" si="2"/>
        <v>4.3762293152103666</v>
      </c>
      <c r="G26" s="6">
        <f t="shared" si="3"/>
        <v>1.3561333155167872E-4</v>
      </c>
      <c r="H26" t="s">
        <v>289</v>
      </c>
    </row>
    <row r="27" spans="1:8" x14ac:dyDescent="0.35">
      <c r="A27">
        <v>924527994</v>
      </c>
      <c r="B27" t="s">
        <v>65</v>
      </c>
      <c r="C27">
        <v>104</v>
      </c>
      <c r="D27" s="2">
        <f>_xlfn.XLOOKUP(C27,'Oppdaterte resultater'!B:B,'Oppdaterte resultater'!D:D,0,0)</f>
        <v>30254.795312640319</v>
      </c>
      <c r="E27" s="2">
        <v>30260.791501832478</v>
      </c>
      <c r="F27" s="2">
        <f t="shared" si="2"/>
        <v>-5.9961891921593633</v>
      </c>
      <c r="G27" s="6">
        <f t="shared" si="3"/>
        <v>-1.9815044136556234E-4</v>
      </c>
    </row>
    <row r="28" spans="1:8" x14ac:dyDescent="0.35">
      <c r="A28">
        <v>919173122</v>
      </c>
      <c r="B28" t="s">
        <v>9</v>
      </c>
      <c r="C28">
        <v>116</v>
      </c>
      <c r="D28" s="2">
        <f>_xlfn.XLOOKUP(C28,'Oppdaterte resultater'!B:B,'Oppdaterte resultater'!D:D,0,0)</f>
        <v>37516.903034350507</v>
      </c>
      <c r="E28" s="2">
        <v>37521.989764040671</v>
      </c>
      <c r="F28" s="2">
        <f t="shared" si="2"/>
        <v>-5.0867296901633381</v>
      </c>
      <c r="G28" s="6">
        <f t="shared" si="3"/>
        <v>-1.3556662965241313E-4</v>
      </c>
    </row>
    <row r="29" spans="1:8" x14ac:dyDescent="0.35">
      <c r="A29">
        <v>877051412</v>
      </c>
      <c r="B29" t="s">
        <v>10</v>
      </c>
      <c r="C29">
        <v>121</v>
      </c>
      <c r="D29" s="2">
        <f>_xlfn.XLOOKUP(C29,'Oppdaterte resultater'!B:B,'Oppdaterte resultater'!D:D,0,0)</f>
        <v>5695.3534193335963</v>
      </c>
      <c r="E29" s="2">
        <v>5696.3807752079047</v>
      </c>
      <c r="F29" s="2">
        <f t="shared" si="2"/>
        <v>-1.0273558743083413</v>
      </c>
      <c r="G29" s="6">
        <f t="shared" si="3"/>
        <v>-1.8035238774410147E-4</v>
      </c>
    </row>
    <row r="30" spans="1:8" x14ac:dyDescent="0.35">
      <c r="A30">
        <v>923152601</v>
      </c>
      <c r="B30" t="s">
        <v>11</v>
      </c>
      <c r="C30">
        <v>132</v>
      </c>
      <c r="D30" s="2">
        <f>_xlfn.XLOOKUP(C30,'Oppdaterte resultater'!B:B,'Oppdaterte resultater'!D:D,0,0)</f>
        <v>96645.571464879642</v>
      </c>
      <c r="E30" s="2">
        <v>96788.869974036206</v>
      </c>
      <c r="F30" s="2">
        <f t="shared" si="2"/>
        <v>-143.29850915656425</v>
      </c>
      <c r="G30" s="6">
        <f t="shared" si="3"/>
        <v>-1.480526729932939E-3</v>
      </c>
    </row>
    <row r="31" spans="1:8" x14ac:dyDescent="0.35">
      <c r="A31">
        <v>921683057</v>
      </c>
      <c r="B31" t="s">
        <v>12</v>
      </c>
      <c r="C31">
        <v>133</v>
      </c>
      <c r="D31" s="2">
        <f>_xlfn.XLOOKUP(C31,'Oppdaterte resultater'!B:B,'Oppdaterte resultater'!D:D,0,0)</f>
        <v>91437.840384478885</v>
      </c>
      <c r="E31" s="2">
        <v>91473.532478722947</v>
      </c>
      <c r="F31" s="2">
        <f t="shared" si="2"/>
        <v>-35.692094244062901</v>
      </c>
      <c r="G31" s="6">
        <f t="shared" si="3"/>
        <v>-3.9019040018340828E-4</v>
      </c>
    </row>
    <row r="32" spans="1:8" x14ac:dyDescent="0.35">
      <c r="A32">
        <v>923436596</v>
      </c>
      <c r="B32" t="s">
        <v>66</v>
      </c>
      <c r="C32">
        <v>135</v>
      </c>
      <c r="D32" s="2">
        <f>_xlfn.XLOOKUP(C32,'Oppdaterte resultater'!B:B,'Oppdaterte resultater'!D:D,0,0)</f>
        <v>85673.247742816195</v>
      </c>
      <c r="E32" s="2">
        <v>85708.332815133297</v>
      </c>
      <c r="F32" s="2">
        <f t="shared" si="2"/>
        <v>-35.085072317102458</v>
      </c>
      <c r="G32" s="6">
        <f t="shared" si="3"/>
        <v>-4.0935427355445628E-4</v>
      </c>
    </row>
    <row r="33" spans="1:8" x14ac:dyDescent="0.35">
      <c r="A33">
        <v>923993355</v>
      </c>
      <c r="B33" t="s">
        <v>201</v>
      </c>
      <c r="C33">
        <v>164</v>
      </c>
      <c r="D33" s="2">
        <f>_xlfn.XLOOKUP(C33,'Oppdaterte resultater'!B:B,'Oppdaterte resultater'!D:D,0,0)</f>
        <v>69300.295113817469</v>
      </c>
      <c r="E33" s="2">
        <v>69311.855248063279</v>
      </c>
      <c r="F33" s="2">
        <f t="shared" si="2"/>
        <v>-11.560134245810332</v>
      </c>
      <c r="G33" s="6">
        <f t="shared" si="3"/>
        <v>-1.6678437194383636E-4</v>
      </c>
      <c r="H33" t="s">
        <v>289</v>
      </c>
    </row>
    <row r="34" spans="1:8" x14ac:dyDescent="0.35">
      <c r="A34">
        <v>968398083</v>
      </c>
      <c r="B34" t="s">
        <v>13</v>
      </c>
      <c r="C34">
        <v>157</v>
      </c>
      <c r="D34" s="2">
        <f>_xlfn.XLOOKUP(C34,'Oppdaterte resultater'!B:B,'Oppdaterte resultater'!D:D,0,0)</f>
        <v>28617.579709479691</v>
      </c>
      <c r="E34" s="2">
        <v>28642.18426832803</v>
      </c>
      <c r="F34" s="2">
        <f t="shared" si="2"/>
        <v>-24.604558848339366</v>
      </c>
      <c r="G34" s="6">
        <f t="shared" si="3"/>
        <v>-8.5903220989841226E-4</v>
      </c>
    </row>
    <row r="35" spans="1:8" x14ac:dyDescent="0.35">
      <c r="A35">
        <v>925017809</v>
      </c>
      <c r="B35" t="s">
        <v>67</v>
      </c>
      <c r="C35">
        <v>161</v>
      </c>
      <c r="D35" s="2">
        <f>_xlfn.XLOOKUP(C35,'Oppdaterte resultater'!B:B,'Oppdaterte resultater'!D:D,0,0)</f>
        <v>31782.607075124499</v>
      </c>
      <c r="E35" s="2">
        <v>31760.051690735581</v>
      </c>
      <c r="F35" s="2">
        <f t="shared" si="2"/>
        <v>22.555384388917446</v>
      </c>
      <c r="G35" s="6">
        <f t="shared" si="3"/>
        <v>7.1018097226513205E-4</v>
      </c>
    </row>
    <row r="36" spans="1:8" x14ac:dyDescent="0.35">
      <c r="A36">
        <v>926377841</v>
      </c>
      <c r="B36" t="s">
        <v>68</v>
      </c>
      <c r="C36">
        <v>162</v>
      </c>
      <c r="D36" s="2">
        <f>_xlfn.XLOOKUP(C36,'Oppdaterte resultater'!B:B,'Oppdaterte resultater'!D:D,0,0)</f>
        <v>42324.657839246443</v>
      </c>
      <c r="E36" s="2">
        <v>42346.297252504752</v>
      </c>
      <c r="F36" s="2">
        <f t="shared" si="2"/>
        <v>-21.639413258308196</v>
      </c>
      <c r="G36" s="6">
        <f t="shared" si="3"/>
        <v>-5.1101075329622217E-4</v>
      </c>
    </row>
    <row r="37" spans="1:8" x14ac:dyDescent="0.35">
      <c r="A37">
        <v>971589752</v>
      </c>
      <c r="B37" t="s">
        <v>28</v>
      </c>
      <c r="C37">
        <v>275</v>
      </c>
      <c r="D37" s="2">
        <f>_xlfn.XLOOKUP(C37,'Oppdaterte resultater'!B:B,'Oppdaterte resultater'!D:D,0,0)</f>
        <v>163385.13046262361</v>
      </c>
      <c r="E37" s="2">
        <v>163405.02963674889</v>
      </c>
      <c r="F37" s="2">
        <f t="shared" si="2"/>
        <v>-19.899174125283025</v>
      </c>
      <c r="G37" s="6">
        <f t="shared" si="3"/>
        <v>-1.2177822291957047E-4</v>
      </c>
      <c r="H37" t="s">
        <v>292</v>
      </c>
    </row>
    <row r="38" spans="1:8" x14ac:dyDescent="0.35">
      <c r="A38">
        <v>930187240</v>
      </c>
      <c r="B38" t="s">
        <v>14</v>
      </c>
      <c r="C38">
        <v>167</v>
      </c>
      <c r="D38" s="2">
        <f>_xlfn.XLOOKUP(C38,'Oppdaterte resultater'!B:B,'Oppdaterte resultater'!D:D,0,0)</f>
        <v>1340.077004491407</v>
      </c>
      <c r="E38" s="2">
        <v>1340.8262247583721</v>
      </c>
      <c r="F38" s="2">
        <f t="shared" si="2"/>
        <v>-0.74922026696503963</v>
      </c>
      <c r="G38" s="6">
        <f t="shared" si="3"/>
        <v>-5.5877506952853285E-4</v>
      </c>
    </row>
    <row r="39" spans="1:8" x14ac:dyDescent="0.35">
      <c r="A39">
        <v>957896928</v>
      </c>
      <c r="B39" t="s">
        <v>210</v>
      </c>
      <c r="C39">
        <v>168</v>
      </c>
      <c r="D39" s="2">
        <f>_xlfn.XLOOKUP(C39,'Oppdaterte resultater'!B:B,'Oppdaterte resultater'!D:D,0,0)</f>
        <v>14981.136597416869</v>
      </c>
      <c r="E39" s="2">
        <v>14991.14987323547</v>
      </c>
      <c r="F39" s="2">
        <f t="shared" si="2"/>
        <v>-10.01327581860096</v>
      </c>
      <c r="G39" s="6">
        <f t="shared" si="3"/>
        <v>-6.6794581491565338E-4</v>
      </c>
    </row>
    <row r="40" spans="1:8" x14ac:dyDescent="0.35">
      <c r="A40">
        <v>919884452</v>
      </c>
      <c r="B40" t="s">
        <v>15</v>
      </c>
      <c r="C40">
        <v>173</v>
      </c>
      <c r="D40" s="2">
        <f>_xlfn.XLOOKUP(C40,'Oppdaterte resultater'!B:B,'Oppdaterte resultater'!D:D,0,0)</f>
        <v>43345.776942221368</v>
      </c>
      <c r="E40" s="2">
        <v>43494.769378020887</v>
      </c>
      <c r="F40" s="2">
        <f t="shared" si="2"/>
        <v>-148.99243579951872</v>
      </c>
      <c r="G40" s="6">
        <f t="shared" si="3"/>
        <v>-3.4255253661560677E-3</v>
      </c>
    </row>
    <row r="41" spans="1:8" x14ac:dyDescent="0.35">
      <c r="A41">
        <v>923050612</v>
      </c>
      <c r="B41" t="s">
        <v>32</v>
      </c>
      <c r="C41">
        <v>343</v>
      </c>
      <c r="D41" s="2">
        <f>_xlfn.XLOOKUP(C41,'Oppdaterte resultater'!B:B,'Oppdaterte resultater'!D:D,0,0)</f>
        <v>34623.022376895809</v>
      </c>
      <c r="E41" s="2">
        <v>34617.292411275557</v>
      </c>
      <c r="F41" s="2">
        <f t="shared" si="2"/>
        <v>5.7299656202521874</v>
      </c>
      <c r="G41" s="6">
        <f t="shared" si="3"/>
        <v>1.655232174768764E-4</v>
      </c>
      <c r="H41" t="s">
        <v>292</v>
      </c>
    </row>
    <row r="42" spans="1:8" x14ac:dyDescent="0.35">
      <c r="A42">
        <v>920295975</v>
      </c>
      <c r="B42" t="s">
        <v>16</v>
      </c>
      <c r="C42">
        <v>194</v>
      </c>
      <c r="D42" s="2">
        <f>_xlfn.XLOOKUP(C42,'Oppdaterte resultater'!B:B,'Oppdaterte resultater'!D:D,0,0)</f>
        <v>17509.382420777642</v>
      </c>
      <c r="E42" s="2">
        <v>17505.972353195059</v>
      </c>
      <c r="F42" s="2">
        <f t="shared" si="2"/>
        <v>3.4100675825829967</v>
      </c>
      <c r="G42" s="6">
        <f t="shared" si="3"/>
        <v>1.9479452576426676E-4</v>
      </c>
    </row>
    <row r="43" spans="1:8" x14ac:dyDescent="0.35">
      <c r="A43">
        <v>924619260</v>
      </c>
      <c r="B43" t="s">
        <v>69</v>
      </c>
      <c r="C43">
        <v>197</v>
      </c>
      <c r="D43" s="2">
        <f>_xlfn.XLOOKUP(C43,'Oppdaterte resultater'!B:B,'Oppdaterte resultater'!D:D,0,0)</f>
        <v>162420.54579684889</v>
      </c>
      <c r="E43" s="2">
        <v>162495.20037293489</v>
      </c>
      <c r="F43" s="2">
        <f t="shared" si="2"/>
        <v>-74.654576086002635</v>
      </c>
      <c r="G43" s="6">
        <f t="shared" si="3"/>
        <v>-4.5942634560692576E-4</v>
      </c>
    </row>
    <row r="44" spans="1:8" x14ac:dyDescent="0.35">
      <c r="A44">
        <v>987626844</v>
      </c>
      <c r="B44" t="s">
        <v>45</v>
      </c>
      <c r="C44">
        <v>693</v>
      </c>
      <c r="D44" s="2">
        <f>_xlfn.XLOOKUP(C44,'Oppdaterte resultater'!B:B,'Oppdaterte resultater'!D:D,0,0)</f>
        <v>149858.92274371139</v>
      </c>
      <c r="E44" s="2">
        <v>149973.29855728979</v>
      </c>
      <c r="F44" s="2">
        <f t="shared" si="2"/>
        <v>-114.37581357840099</v>
      </c>
      <c r="G44" s="6">
        <f t="shared" si="3"/>
        <v>-7.6264118132141664E-4</v>
      </c>
      <c r="H44" t="s">
        <v>292</v>
      </c>
    </row>
    <row r="45" spans="1:8" x14ac:dyDescent="0.35">
      <c r="A45">
        <v>925354813</v>
      </c>
      <c r="B45" t="s">
        <v>70</v>
      </c>
      <c r="C45">
        <v>213</v>
      </c>
      <c r="D45" s="2">
        <f>_xlfn.XLOOKUP(C45,'Oppdaterte resultater'!B:B,'Oppdaterte resultater'!D:D,0,0)</f>
        <v>26403.288167091141</v>
      </c>
      <c r="E45" s="2">
        <v>26402.366355140271</v>
      </c>
      <c r="F45" s="2">
        <f t="shared" si="2"/>
        <v>0.92181195086959633</v>
      </c>
      <c r="G45" s="6">
        <f t="shared" si="3"/>
        <v>3.4913989847358094E-5</v>
      </c>
    </row>
    <row r="46" spans="1:8" x14ac:dyDescent="0.35">
      <c r="A46">
        <v>997712099</v>
      </c>
      <c r="B46" t="s">
        <v>17</v>
      </c>
      <c r="C46">
        <v>214</v>
      </c>
      <c r="D46" s="2">
        <f>_xlfn.XLOOKUP(C46,'Oppdaterte resultater'!B:B,'Oppdaterte resultater'!D:D,0,0)</f>
        <v>34417.498648874956</v>
      </c>
      <c r="E46" s="2">
        <v>34443.082713039083</v>
      </c>
      <c r="F46" s="2">
        <f t="shared" si="2"/>
        <v>-25.584064164126175</v>
      </c>
      <c r="G46" s="6">
        <f t="shared" si="3"/>
        <v>-7.4279251881367869E-4</v>
      </c>
    </row>
    <row r="47" spans="1:8" x14ac:dyDescent="0.35">
      <c r="A47">
        <v>978631029</v>
      </c>
      <c r="B47" t="s">
        <v>18</v>
      </c>
      <c r="C47">
        <v>215</v>
      </c>
      <c r="D47" s="2">
        <f>_xlfn.XLOOKUP(C47,'Oppdaterte resultater'!B:B,'Oppdaterte resultater'!D:D,0,0)</f>
        <v>1097979.306445485</v>
      </c>
      <c r="E47" s="2">
        <v>1098179.472644588</v>
      </c>
      <c r="F47" s="2">
        <f t="shared" ref="F47:F78" si="4">D47-E47</f>
        <v>-200.16619910299778</v>
      </c>
      <c r="G47" s="6">
        <f t="shared" ref="G47:G78" si="5">(D47-E47)/E47</f>
        <v>-1.8227093484179436E-4</v>
      </c>
    </row>
    <row r="48" spans="1:8" x14ac:dyDescent="0.35">
      <c r="A48">
        <v>916763476</v>
      </c>
      <c r="B48" t="s">
        <v>19</v>
      </c>
      <c r="C48">
        <v>222</v>
      </c>
      <c r="D48" s="2">
        <f>_xlfn.XLOOKUP(C48,'Oppdaterte resultater'!B:B,'Oppdaterte resultater'!D:D,0,0)</f>
        <v>2450.615184306932</v>
      </c>
      <c r="E48" s="2">
        <v>2450.9401273676749</v>
      </c>
      <c r="F48" s="2">
        <f t="shared" si="4"/>
        <v>-0.32494306074295309</v>
      </c>
      <c r="G48" s="6">
        <f t="shared" si="5"/>
        <v>-1.3257894679456899E-4</v>
      </c>
    </row>
    <row r="49" spans="1:8" x14ac:dyDescent="0.35">
      <c r="A49">
        <v>924940379</v>
      </c>
      <c r="B49" t="s">
        <v>71</v>
      </c>
      <c r="C49">
        <v>223</v>
      </c>
      <c r="D49" s="2">
        <f>_xlfn.XLOOKUP(C49,'Oppdaterte resultater'!B:B,'Oppdaterte resultater'!D:D,0,0)</f>
        <v>55221.064099409079</v>
      </c>
      <c r="E49" s="2">
        <v>55221.706276567013</v>
      </c>
      <c r="F49" s="2">
        <f t="shared" si="4"/>
        <v>-0.64217715793347452</v>
      </c>
      <c r="G49" s="6">
        <f t="shared" si="5"/>
        <v>-1.1629071269860026E-5</v>
      </c>
    </row>
    <row r="50" spans="1:8" x14ac:dyDescent="0.35">
      <c r="A50">
        <v>979151950</v>
      </c>
      <c r="B50" t="s">
        <v>20</v>
      </c>
      <c r="C50">
        <v>227</v>
      </c>
      <c r="D50" s="2">
        <f>_xlfn.XLOOKUP(C50,'Oppdaterte resultater'!B:B,'Oppdaterte resultater'!D:D,0,0)</f>
        <v>1120441.5035407799</v>
      </c>
      <c r="E50" s="2">
        <v>1120912.409689514</v>
      </c>
      <c r="F50" s="2">
        <f t="shared" si="4"/>
        <v>-470.90614873403683</v>
      </c>
      <c r="G50" s="6">
        <f t="shared" si="5"/>
        <v>-4.2010967553162787E-4</v>
      </c>
    </row>
    <row r="51" spans="1:8" x14ac:dyDescent="0.35">
      <c r="A51">
        <v>919415096</v>
      </c>
      <c r="B51" t="s">
        <v>21</v>
      </c>
      <c r="C51">
        <v>238</v>
      </c>
      <c r="D51" s="2">
        <f>_xlfn.XLOOKUP(C51,'Oppdaterte resultater'!B:B,'Oppdaterte resultater'!D:D,0,0)</f>
        <v>70491.923867655831</v>
      </c>
      <c r="E51" s="2">
        <v>70519.129202893208</v>
      </c>
      <c r="F51" s="2">
        <f t="shared" si="4"/>
        <v>-27.205335237376858</v>
      </c>
      <c r="G51" s="6">
        <f t="shared" si="5"/>
        <v>-3.8578660208783033E-4</v>
      </c>
    </row>
    <row r="52" spans="1:8" x14ac:dyDescent="0.35">
      <c r="A52">
        <v>967670170</v>
      </c>
      <c r="B52" t="s">
        <v>22</v>
      </c>
      <c r="C52">
        <v>242</v>
      </c>
      <c r="D52" s="2">
        <f>_xlfn.XLOOKUP(C52,'Oppdaterte resultater'!B:B,'Oppdaterte resultater'!D:D,0,0)</f>
        <v>15582.70647635867</v>
      </c>
      <c r="E52" s="2">
        <v>15579.548690949599</v>
      </c>
      <c r="F52" s="2">
        <f t="shared" si="4"/>
        <v>3.1577854090701294</v>
      </c>
      <c r="G52" s="6">
        <f t="shared" si="5"/>
        <v>2.0268786161338137E-4</v>
      </c>
    </row>
    <row r="53" spans="1:8" x14ac:dyDescent="0.35">
      <c r="A53">
        <v>824368082</v>
      </c>
      <c r="B53" t="s">
        <v>72</v>
      </c>
      <c r="C53">
        <v>248</v>
      </c>
      <c r="D53" s="2">
        <f>_xlfn.XLOOKUP(C53,'Oppdaterte resultater'!B:B,'Oppdaterte resultater'!D:D,0,0)</f>
        <v>19380.49518189676</v>
      </c>
      <c r="E53" s="2">
        <v>19381.299120917429</v>
      </c>
      <c r="F53" s="2">
        <f t="shared" si="4"/>
        <v>-0.80393902066862211</v>
      </c>
      <c r="G53" s="6">
        <f t="shared" si="5"/>
        <v>-4.1480141019079792E-5</v>
      </c>
    </row>
    <row r="54" spans="1:8" x14ac:dyDescent="0.35">
      <c r="A54">
        <v>971058854</v>
      </c>
      <c r="B54" t="s">
        <v>23</v>
      </c>
      <c r="C54">
        <v>249</v>
      </c>
      <c r="D54" s="2">
        <f>_xlfn.XLOOKUP(C54,'Oppdaterte resultater'!B:B,'Oppdaterte resultater'!D:D,0,0)</f>
        <v>229575.62009184869</v>
      </c>
      <c r="E54" s="2">
        <v>229699.5991077591</v>
      </c>
      <c r="F54" s="2">
        <f t="shared" si="4"/>
        <v>-123.97901591041591</v>
      </c>
      <c r="G54" s="6">
        <f t="shared" si="5"/>
        <v>-5.3974415450439494E-4</v>
      </c>
    </row>
    <row r="55" spans="1:8" x14ac:dyDescent="0.35">
      <c r="A55">
        <v>925803375</v>
      </c>
      <c r="B55" t="s">
        <v>191</v>
      </c>
      <c r="C55">
        <v>251</v>
      </c>
      <c r="D55" s="2">
        <f>_xlfn.XLOOKUP(C55,'Oppdaterte resultater'!B:B,'Oppdaterte resultater'!D:D,0,0)</f>
        <v>139300.5576989713</v>
      </c>
      <c r="E55" s="2">
        <v>139379.04033530891</v>
      </c>
      <c r="F55" s="2">
        <f t="shared" si="4"/>
        <v>-78.482636337605072</v>
      </c>
      <c r="G55" s="6">
        <f t="shared" si="5"/>
        <v>-5.6308779389495519E-4</v>
      </c>
    </row>
    <row r="56" spans="1:8" x14ac:dyDescent="0.35">
      <c r="A56">
        <v>918312730</v>
      </c>
      <c r="B56" t="s">
        <v>24</v>
      </c>
      <c r="C56">
        <v>257</v>
      </c>
      <c r="D56" s="2">
        <f>_xlfn.XLOOKUP(C56,'Oppdaterte resultater'!B:B,'Oppdaterte resultater'!D:D,0,0)</f>
        <v>110670.17546145229</v>
      </c>
      <c r="E56" s="2">
        <v>110662.5095719204</v>
      </c>
      <c r="F56" s="2">
        <f t="shared" si="4"/>
        <v>7.6658895318978466</v>
      </c>
      <c r="G56" s="6">
        <f t="shared" si="5"/>
        <v>6.9272688298431621E-5</v>
      </c>
    </row>
    <row r="57" spans="1:8" x14ac:dyDescent="0.35">
      <c r="A57">
        <v>979497482</v>
      </c>
      <c r="B57" t="s">
        <v>25</v>
      </c>
      <c r="C57">
        <v>264</v>
      </c>
      <c r="D57" s="2">
        <f>_xlfn.XLOOKUP(C57,'Oppdaterte resultater'!B:B,'Oppdaterte resultater'!D:D,0,0)</f>
        <v>52208.199051250769</v>
      </c>
      <c r="E57" s="2">
        <v>52240.946492504023</v>
      </c>
      <c r="F57" s="2">
        <f t="shared" si="4"/>
        <v>-32.747441253253783</v>
      </c>
      <c r="G57" s="6">
        <f t="shared" si="5"/>
        <v>-6.2685390391907742E-4</v>
      </c>
    </row>
    <row r="58" spans="1:8" x14ac:dyDescent="0.35">
      <c r="A58">
        <v>922694435</v>
      </c>
      <c r="B58" t="s">
        <v>26</v>
      </c>
      <c r="C58">
        <v>267</v>
      </c>
      <c r="D58" s="2">
        <f>_xlfn.XLOOKUP(C58,'Oppdaterte resultater'!B:B,'Oppdaterte resultater'!D:D,0,0)</f>
        <v>23283.201317378909</v>
      </c>
      <c r="E58" s="2">
        <v>23274.880613529789</v>
      </c>
      <c r="F58" s="2">
        <f t="shared" si="4"/>
        <v>8.3207038491200365</v>
      </c>
      <c r="G58" s="6">
        <f t="shared" si="5"/>
        <v>3.5749716560450046E-4</v>
      </c>
    </row>
    <row r="59" spans="1:8" x14ac:dyDescent="0.35">
      <c r="A59">
        <v>925315958</v>
      </c>
      <c r="B59" t="s">
        <v>211</v>
      </c>
      <c r="C59">
        <v>204</v>
      </c>
      <c r="D59" s="2">
        <f>_xlfn.XLOOKUP(C59,'Oppdaterte resultater'!B:B,'Oppdaterte resultater'!D:D,0,0)</f>
        <v>30343.945575515641</v>
      </c>
      <c r="E59" s="2">
        <v>30335.693967915169</v>
      </c>
      <c r="F59" s="2">
        <f t="shared" si="4"/>
        <v>8.2516076004721981</v>
      </c>
      <c r="G59" s="6">
        <f t="shared" si="5"/>
        <v>2.7200985114102179E-4</v>
      </c>
      <c r="H59" t="s">
        <v>288</v>
      </c>
    </row>
    <row r="60" spans="1:8" x14ac:dyDescent="0.35">
      <c r="A60">
        <v>923819177</v>
      </c>
      <c r="B60" t="s">
        <v>73</v>
      </c>
      <c r="C60">
        <v>274</v>
      </c>
      <c r="D60" s="2">
        <f>_xlfn.XLOOKUP(C60,'Oppdaterte resultater'!B:B,'Oppdaterte resultater'!D:D,0,0)</f>
        <v>63502.003656623863</v>
      </c>
      <c r="E60" s="2">
        <v>63568.210980285818</v>
      </c>
      <c r="F60" s="2">
        <f t="shared" si="4"/>
        <v>-66.207323661954433</v>
      </c>
      <c r="G60" s="6">
        <f t="shared" si="5"/>
        <v>-1.0415162333652442E-3</v>
      </c>
    </row>
    <row r="61" spans="1:8" x14ac:dyDescent="0.35">
      <c r="A61">
        <v>984882114</v>
      </c>
      <c r="B61" t="s">
        <v>212</v>
      </c>
      <c r="C61">
        <v>269</v>
      </c>
      <c r="D61" s="2">
        <f>_xlfn.XLOOKUP(C61,'Oppdaterte resultater'!B:B,'Oppdaterte resultater'!D:D,0,0)</f>
        <v>441065.47523002711</v>
      </c>
      <c r="E61" s="2">
        <v>439092.43572214112</v>
      </c>
      <c r="F61" s="2">
        <f t="shared" si="4"/>
        <v>1973.0395078859874</v>
      </c>
      <c r="G61" s="6">
        <f t="shared" si="5"/>
        <v>4.49344909492937E-3</v>
      </c>
      <c r="H61" t="s">
        <v>288</v>
      </c>
    </row>
    <row r="62" spans="1:8" x14ac:dyDescent="0.35">
      <c r="A62">
        <v>971040246</v>
      </c>
      <c r="B62" t="s">
        <v>78</v>
      </c>
      <c r="C62">
        <v>287</v>
      </c>
      <c r="D62" s="2">
        <f>_xlfn.XLOOKUP(C62,'Oppdaterte resultater'!B:B,'Oppdaterte resultater'!D:D,0,0)</f>
        <v>0</v>
      </c>
      <c r="E62" s="2">
        <v>0</v>
      </c>
      <c r="F62" s="2">
        <f t="shared" si="4"/>
        <v>0</v>
      </c>
      <c r="G62" s="6" t="e">
        <f t="shared" si="5"/>
        <v>#DIV/0!</v>
      </c>
    </row>
    <row r="63" spans="1:8" x14ac:dyDescent="0.35">
      <c r="A63">
        <v>917537534</v>
      </c>
      <c r="B63" t="s">
        <v>29</v>
      </c>
      <c r="C63">
        <v>294</v>
      </c>
      <c r="D63" s="2">
        <f>_xlfn.XLOOKUP(C63,'Oppdaterte resultater'!B:B,'Oppdaterte resultater'!D:D,0,0)</f>
        <v>21256.399427390399</v>
      </c>
      <c r="E63" s="2">
        <v>21261.011165600561</v>
      </c>
      <c r="F63" s="2">
        <f t="shared" si="4"/>
        <v>-4.6117382101620024</v>
      </c>
      <c r="G63" s="6">
        <f t="shared" si="5"/>
        <v>-2.1691057749988885E-4</v>
      </c>
    </row>
    <row r="64" spans="1:8" x14ac:dyDescent="0.35">
      <c r="A64">
        <v>916319908</v>
      </c>
      <c r="B64" t="s">
        <v>30</v>
      </c>
      <c r="C64">
        <v>295</v>
      </c>
      <c r="D64" s="2">
        <f>_xlfn.XLOOKUP(C64,'Oppdaterte resultater'!B:B,'Oppdaterte resultater'!D:D,0,0)</f>
        <v>131458.1442952012</v>
      </c>
      <c r="E64" s="2">
        <v>131508.05041963319</v>
      </c>
      <c r="F64" s="2">
        <f t="shared" si="4"/>
        <v>-49.906124431989156</v>
      </c>
      <c r="G64" s="6">
        <f t="shared" si="5"/>
        <v>-3.7949102182522005E-4</v>
      </c>
    </row>
    <row r="65" spans="1:8" x14ac:dyDescent="0.35">
      <c r="A65">
        <v>953681781</v>
      </c>
      <c r="B65" t="s">
        <v>31</v>
      </c>
      <c r="C65">
        <v>306</v>
      </c>
      <c r="D65" s="2">
        <f>_xlfn.XLOOKUP(C65,'Oppdaterte resultater'!B:B,'Oppdaterte resultater'!D:D,0,0)</f>
        <v>76897.153696697409</v>
      </c>
      <c r="E65" s="2">
        <v>76910.661541536087</v>
      </c>
      <c r="F65" s="2">
        <f t="shared" si="4"/>
        <v>-13.507844838677556</v>
      </c>
      <c r="G65" s="6">
        <f t="shared" si="5"/>
        <v>-1.7563032963099088E-4</v>
      </c>
    </row>
    <row r="66" spans="1:8" x14ac:dyDescent="0.35">
      <c r="A66">
        <v>925668389</v>
      </c>
      <c r="B66" t="s">
        <v>74</v>
      </c>
      <c r="C66">
        <v>311</v>
      </c>
      <c r="D66" s="2">
        <f>_xlfn.XLOOKUP(C66,'Oppdaterte resultater'!B:B,'Oppdaterte resultater'!D:D,0,0)</f>
        <v>257708.28935346319</v>
      </c>
      <c r="E66" s="2">
        <v>258136.94926814269</v>
      </c>
      <c r="F66" s="2">
        <f t="shared" si="4"/>
        <v>-428.65991467950516</v>
      </c>
      <c r="G66" s="6">
        <f t="shared" si="5"/>
        <v>-1.6605910773131117E-3</v>
      </c>
    </row>
    <row r="67" spans="1:8" x14ac:dyDescent="0.35">
      <c r="A67">
        <v>912631532</v>
      </c>
      <c r="B67" t="s">
        <v>27</v>
      </c>
      <c r="C67">
        <v>460</v>
      </c>
      <c r="D67" s="2">
        <f>_xlfn.XLOOKUP(C67,'Oppdaterte resultater'!B:B,'Oppdaterte resultater'!D:D,0,0)</f>
        <v>581159.78359306953</v>
      </c>
      <c r="E67" s="2">
        <v>581330.82429705118</v>
      </c>
      <c r="F67" s="2">
        <f t="shared" si="4"/>
        <v>-171.04070398164913</v>
      </c>
      <c r="G67" s="6">
        <f t="shared" si="5"/>
        <v>-2.9422266432968286E-4</v>
      </c>
      <c r="H67" t="s">
        <v>288</v>
      </c>
    </row>
    <row r="68" spans="1:8" x14ac:dyDescent="0.35">
      <c r="A68">
        <v>921699905</v>
      </c>
      <c r="B68" t="s">
        <v>188</v>
      </c>
      <c r="C68">
        <v>181</v>
      </c>
      <c r="D68" s="2">
        <f>_xlfn.XLOOKUP(C68,'Oppdaterte resultater'!B:B,'Oppdaterte resultater'!D:D,0,0)</f>
        <v>11670.81966329665</v>
      </c>
      <c r="E68" s="2">
        <v>11672.43859888792</v>
      </c>
      <c r="F68" s="2">
        <f t="shared" si="4"/>
        <v>-1.6189355912702013</v>
      </c>
      <c r="G68" s="6">
        <f t="shared" si="5"/>
        <v>-1.386972891358318E-4</v>
      </c>
      <c r="H68" t="s">
        <v>290</v>
      </c>
    </row>
    <row r="69" spans="1:8" x14ac:dyDescent="0.35">
      <c r="A69">
        <v>986347801</v>
      </c>
      <c r="B69" t="s">
        <v>34</v>
      </c>
      <c r="C69">
        <v>354</v>
      </c>
      <c r="D69" s="2">
        <f>_xlfn.XLOOKUP(C69,'Oppdaterte resultater'!B:B,'Oppdaterte resultater'!D:D,0,0)</f>
        <v>243535.06037291171</v>
      </c>
      <c r="E69" s="2">
        <v>243678.26083689209</v>
      </c>
      <c r="F69" s="2">
        <f t="shared" si="4"/>
        <v>-143.20046398037812</v>
      </c>
      <c r="G69" s="6">
        <f t="shared" si="5"/>
        <v>-5.8766204046503125E-4</v>
      </c>
    </row>
    <row r="70" spans="1:8" x14ac:dyDescent="0.35">
      <c r="A70">
        <v>985411131</v>
      </c>
      <c r="B70" t="s">
        <v>204</v>
      </c>
      <c r="C70">
        <v>433</v>
      </c>
      <c r="D70" s="2">
        <f>_xlfn.XLOOKUP(C70,'Oppdaterte resultater'!B:B,'Oppdaterte resultater'!D:D,0,0)</f>
        <v>336321.57036164921</v>
      </c>
      <c r="E70" s="2">
        <v>336318.60513039707</v>
      </c>
      <c r="F70" s="2">
        <f t="shared" si="4"/>
        <v>2.9652312521357089</v>
      </c>
      <c r="G70" s="6">
        <f t="shared" si="5"/>
        <v>8.8167327257617298E-6</v>
      </c>
    </row>
    <row r="71" spans="1:8" x14ac:dyDescent="0.35">
      <c r="A71">
        <v>976894677</v>
      </c>
      <c r="B71" t="s">
        <v>35</v>
      </c>
      <c r="C71">
        <v>447</v>
      </c>
      <c r="D71" s="2">
        <f>_xlfn.XLOOKUP(C71,'Oppdaterte resultater'!B:B,'Oppdaterte resultater'!D:D,0,0)</f>
        <v>7185.8612580936442</v>
      </c>
      <c r="E71" s="2">
        <v>7187.0357338576587</v>
      </c>
      <c r="F71" s="2">
        <f t="shared" si="4"/>
        <v>-1.1744757640144599</v>
      </c>
      <c r="G71" s="6">
        <f t="shared" si="5"/>
        <v>-1.6341587930077776E-4</v>
      </c>
    </row>
    <row r="72" spans="1:8" x14ac:dyDescent="0.35">
      <c r="A72">
        <v>980824586</v>
      </c>
      <c r="B72" t="s">
        <v>42</v>
      </c>
      <c r="C72">
        <v>613</v>
      </c>
      <c r="D72" s="2">
        <f>_xlfn.XLOOKUP(C72,'Oppdaterte resultater'!B:B,'Oppdaterte resultater'!D:D,0,0)</f>
        <v>89576.137003461336</v>
      </c>
      <c r="E72" s="2">
        <v>89607.378501826402</v>
      </c>
      <c r="F72" s="2">
        <f t="shared" si="4"/>
        <v>-31.241498365066946</v>
      </c>
      <c r="G72" s="6">
        <f t="shared" si="5"/>
        <v>-3.4864872611388995E-4</v>
      </c>
      <c r="H72" t="s">
        <v>290</v>
      </c>
    </row>
    <row r="73" spans="1:8" x14ac:dyDescent="0.35">
      <c r="A73">
        <v>968168134</v>
      </c>
      <c r="B73" t="s">
        <v>36</v>
      </c>
      <c r="C73">
        <v>464</v>
      </c>
      <c r="D73" s="2">
        <f>_xlfn.XLOOKUP(C73,'Oppdaterte resultater'!B:B,'Oppdaterte resultater'!D:D,0,0)</f>
        <v>114090.81525165521</v>
      </c>
      <c r="E73" s="2">
        <v>114123.74504160089</v>
      </c>
      <c r="F73" s="2">
        <f t="shared" si="4"/>
        <v>-32.929789945686935</v>
      </c>
      <c r="G73" s="6">
        <f t="shared" si="5"/>
        <v>-2.8854459633867799E-4</v>
      </c>
    </row>
    <row r="74" spans="1:8" x14ac:dyDescent="0.35">
      <c r="A74">
        <v>915635857</v>
      </c>
      <c r="B74" t="s">
        <v>37</v>
      </c>
      <c r="C74">
        <v>503</v>
      </c>
      <c r="D74" s="2">
        <f>_xlfn.XLOOKUP(C74,'Oppdaterte resultater'!B:B,'Oppdaterte resultater'!D:D,0,0)</f>
        <v>812038.07172930811</v>
      </c>
      <c r="E74" s="2">
        <v>812365.86454043572</v>
      </c>
      <c r="F74" s="2">
        <f t="shared" si="4"/>
        <v>-327.79281112761237</v>
      </c>
      <c r="G74" s="6">
        <f t="shared" si="5"/>
        <v>-4.0350392038327257E-4</v>
      </c>
    </row>
    <row r="75" spans="1:8" x14ac:dyDescent="0.35">
      <c r="A75">
        <v>980038408</v>
      </c>
      <c r="B75" t="s">
        <v>38</v>
      </c>
      <c r="C75">
        <v>511</v>
      </c>
      <c r="D75" s="2">
        <f>_xlfn.XLOOKUP(C75,'Oppdaterte resultater'!B:B,'Oppdaterte resultater'!D:D,0,0)</f>
        <v>1075085.3796761411</v>
      </c>
      <c r="E75" s="2">
        <v>1075434.1982390629</v>
      </c>
      <c r="F75" s="2">
        <f t="shared" si="4"/>
        <v>-348.81856292183511</v>
      </c>
      <c r="G75" s="6">
        <f t="shared" si="5"/>
        <v>-3.2435137686061824E-4</v>
      </c>
    </row>
    <row r="76" spans="1:8" x14ac:dyDescent="0.35">
      <c r="A76">
        <v>882783022</v>
      </c>
      <c r="B76" t="s">
        <v>39</v>
      </c>
      <c r="C76">
        <v>542</v>
      </c>
      <c r="D76" s="2">
        <f>_xlfn.XLOOKUP(C76,'Oppdaterte resultater'!B:B,'Oppdaterte resultater'!D:D,0,0)</f>
        <v>87832.725407077683</v>
      </c>
      <c r="E76" s="2">
        <v>87863.067889796337</v>
      </c>
      <c r="F76" s="2">
        <f t="shared" si="4"/>
        <v>-30.342482718653628</v>
      </c>
      <c r="G76" s="6">
        <f t="shared" si="5"/>
        <v>-3.4533830251307833E-4</v>
      </c>
    </row>
    <row r="77" spans="1:8" x14ac:dyDescent="0.35">
      <c r="A77">
        <v>976944801</v>
      </c>
      <c r="B77" t="s">
        <v>186</v>
      </c>
      <c r="C77">
        <v>566</v>
      </c>
      <c r="D77" s="2">
        <f>_xlfn.XLOOKUP(C77,'Oppdaterte resultater'!B:B,'Oppdaterte resultater'!D:D,0,0)</f>
        <v>1772489.9043432281</v>
      </c>
      <c r="E77" s="2">
        <v>1772888.550844674</v>
      </c>
      <c r="F77" s="2">
        <f t="shared" si="4"/>
        <v>-398.64650144590996</v>
      </c>
      <c r="G77" s="6">
        <f t="shared" si="5"/>
        <v>-2.2485705672586076E-4</v>
      </c>
    </row>
    <row r="78" spans="1:8" x14ac:dyDescent="0.35">
      <c r="A78">
        <v>917856222</v>
      </c>
      <c r="B78" t="s">
        <v>40</v>
      </c>
      <c r="C78">
        <v>591</v>
      </c>
      <c r="D78" s="2">
        <f>_xlfn.XLOOKUP(C78,'Oppdaterte resultater'!B:B,'Oppdaterte resultater'!D:D,0,0)</f>
        <v>125833.7025026378</v>
      </c>
      <c r="E78" s="2">
        <v>125908.2970677413</v>
      </c>
      <c r="F78" s="2">
        <f t="shared" si="4"/>
        <v>-74.594565103499917</v>
      </c>
      <c r="G78" s="6">
        <f t="shared" si="5"/>
        <v>-5.9245154482048541E-4</v>
      </c>
    </row>
    <row r="79" spans="1:8" x14ac:dyDescent="0.35">
      <c r="A79">
        <v>924330678</v>
      </c>
      <c r="B79" t="s">
        <v>238</v>
      </c>
      <c r="C79">
        <v>599</v>
      </c>
      <c r="D79" s="2">
        <f>_xlfn.XLOOKUP(C79,'Oppdaterte resultater'!B:B,'Oppdaterte resultater'!D:D,0,0)</f>
        <v>35820.452383219243</v>
      </c>
      <c r="E79" s="2">
        <v>35816.700269572932</v>
      </c>
      <c r="F79" s="2">
        <f t="shared" ref="F79:F110" si="6">D79-E79</f>
        <v>3.7521136463110452</v>
      </c>
      <c r="G79" s="6">
        <f t="shared" ref="G79:G93" si="7">(D79-E79)/E79</f>
        <v>1.0475877504267326E-4</v>
      </c>
    </row>
    <row r="80" spans="1:8" x14ac:dyDescent="0.35">
      <c r="A80">
        <v>979422679</v>
      </c>
      <c r="B80" t="s">
        <v>41</v>
      </c>
      <c r="C80">
        <v>611</v>
      </c>
      <c r="D80" s="2">
        <f>_xlfn.XLOOKUP(C80,'Oppdaterte resultater'!B:B,'Oppdaterte resultater'!D:D,0,0)</f>
        <v>1453741.5416190519</v>
      </c>
      <c r="E80" s="2">
        <v>1454484.6574225989</v>
      </c>
      <c r="F80" s="2">
        <f t="shared" si="6"/>
        <v>-743.11580354697071</v>
      </c>
      <c r="G80" s="6">
        <f t="shared" si="7"/>
        <v>-5.1091347011098735E-4</v>
      </c>
    </row>
    <row r="81" spans="1:8" x14ac:dyDescent="0.35">
      <c r="A81">
        <v>983452841</v>
      </c>
      <c r="B81" t="s">
        <v>50</v>
      </c>
      <c r="C81">
        <v>900</v>
      </c>
      <c r="D81" s="2">
        <f>_xlfn.XLOOKUP(C81,'Oppdaterte resultater'!B:B,'Oppdaterte resultater'!D:D,0,0)</f>
        <v>6816.1160919874628</v>
      </c>
      <c r="E81" s="2">
        <v>6816.4564619420116</v>
      </c>
      <c r="F81" s="2">
        <f t="shared" si="6"/>
        <v>-0.34036995454880525</v>
      </c>
      <c r="G81" s="6">
        <f t="shared" si="7"/>
        <v>-4.9933562467416343E-5</v>
      </c>
      <c r="H81" t="s">
        <v>291</v>
      </c>
    </row>
    <row r="82" spans="1:8" x14ac:dyDescent="0.35">
      <c r="A82">
        <v>982974011</v>
      </c>
      <c r="B82" t="s">
        <v>187</v>
      </c>
      <c r="C82">
        <v>624</v>
      </c>
      <c r="D82" s="2">
        <f>_xlfn.XLOOKUP(C82,'Oppdaterte resultater'!B:B,'Oppdaterte resultater'!D:D,0,0)</f>
        <v>2144454.7210214981</v>
      </c>
      <c r="E82" s="2">
        <v>2145399.7093922859</v>
      </c>
      <c r="F82" s="2">
        <f t="shared" si="6"/>
        <v>-944.98837078781798</v>
      </c>
      <c r="G82" s="6">
        <f t="shared" si="7"/>
        <v>-4.4047193940167868E-4</v>
      </c>
    </row>
    <row r="83" spans="1:8" x14ac:dyDescent="0.35">
      <c r="A83">
        <v>918999361</v>
      </c>
      <c r="B83" t="s">
        <v>207</v>
      </c>
      <c r="C83">
        <v>625</v>
      </c>
      <c r="D83" s="2">
        <f>_xlfn.XLOOKUP(C83,'Oppdaterte resultater'!B:B,'Oppdaterte resultater'!D:D,0,0)</f>
        <v>107542.3741132853</v>
      </c>
      <c r="E83" s="2">
        <v>107567.59846963</v>
      </c>
      <c r="F83" s="2">
        <f t="shared" si="6"/>
        <v>-25.224356344697298</v>
      </c>
      <c r="G83" s="6">
        <f t="shared" si="7"/>
        <v>-2.3449771774740322E-4</v>
      </c>
    </row>
    <row r="84" spans="1:8" x14ac:dyDescent="0.35">
      <c r="A84">
        <v>925549738</v>
      </c>
      <c r="B84" t="s">
        <v>75</v>
      </c>
      <c r="C84">
        <v>659</v>
      </c>
      <c r="D84" s="2">
        <f>_xlfn.XLOOKUP(C84,'Oppdaterte resultater'!B:B,'Oppdaterte resultater'!D:D,0,0)</f>
        <v>72117.951350913587</v>
      </c>
      <c r="E84" s="2">
        <v>72180.270595148002</v>
      </c>
      <c r="F84" s="2">
        <f t="shared" si="6"/>
        <v>-62.319244234415237</v>
      </c>
      <c r="G84" s="6">
        <f t="shared" si="7"/>
        <v>-8.6338335559806522E-4</v>
      </c>
    </row>
    <row r="85" spans="1:8" x14ac:dyDescent="0.35">
      <c r="A85">
        <v>982897327</v>
      </c>
      <c r="B85" t="s">
        <v>3</v>
      </c>
      <c r="C85">
        <v>65</v>
      </c>
      <c r="D85" s="2">
        <f>_xlfn.XLOOKUP(C85,'Oppdaterte resultater'!B:B,'Oppdaterte resultater'!D:D,0,0)</f>
        <v>94111.344083347445</v>
      </c>
      <c r="E85" s="2">
        <v>93792.571172126685</v>
      </c>
      <c r="F85" s="2">
        <f t="shared" si="6"/>
        <v>318.77291122075985</v>
      </c>
      <c r="G85" s="6">
        <f t="shared" si="7"/>
        <v>3.3987010616837949E-3</v>
      </c>
      <c r="H85" t="s">
        <v>286</v>
      </c>
    </row>
    <row r="86" spans="1:8" x14ac:dyDescent="0.35">
      <c r="A86">
        <v>987059729</v>
      </c>
      <c r="B86" t="s">
        <v>44</v>
      </c>
      <c r="C86">
        <v>685</v>
      </c>
      <c r="D86" s="2">
        <f>_xlfn.XLOOKUP(C86,'Oppdaterte resultater'!B:B,'Oppdaterte resultater'!D:D,0,0)</f>
        <v>6131.9837304770026</v>
      </c>
      <c r="E86" s="2">
        <v>6133.2847820233628</v>
      </c>
      <c r="F86" s="2">
        <f t="shared" si="6"/>
        <v>-1.3010515463602133</v>
      </c>
      <c r="G86" s="6">
        <f t="shared" si="7"/>
        <v>-2.1212964872813195E-4</v>
      </c>
    </row>
    <row r="87" spans="1:8" x14ac:dyDescent="0.35">
      <c r="A87">
        <v>980489698</v>
      </c>
      <c r="B87" t="s">
        <v>43</v>
      </c>
      <c r="C87">
        <v>675</v>
      </c>
      <c r="D87" s="2">
        <f>_xlfn.XLOOKUP(C87,'Oppdaterte resultater'!B:B,'Oppdaterte resultater'!D:D,0,0)</f>
        <v>5515399.36970188</v>
      </c>
      <c r="E87" s="2">
        <v>5530435.0017214436</v>
      </c>
      <c r="F87" s="2">
        <f t="shared" si="6"/>
        <v>-15035.632019563578</v>
      </c>
      <c r="G87" s="6">
        <f t="shared" si="7"/>
        <v>-2.7187069398489408E-3</v>
      </c>
      <c r="H87" t="s">
        <v>286</v>
      </c>
    </row>
    <row r="88" spans="1:8" x14ac:dyDescent="0.35">
      <c r="A88">
        <v>988807648</v>
      </c>
      <c r="B88" t="s">
        <v>46</v>
      </c>
      <c r="C88">
        <v>699</v>
      </c>
      <c r="D88" s="2">
        <f>_xlfn.XLOOKUP(C88,'Oppdaterte resultater'!B:B,'Oppdaterte resultater'!D:D,0,0)</f>
        <v>774956.78622292192</v>
      </c>
      <c r="E88" s="2">
        <v>775398.95811479457</v>
      </c>
      <c r="F88" s="2">
        <f t="shared" si="6"/>
        <v>-442.17189187265467</v>
      </c>
      <c r="G88" s="6">
        <f t="shared" si="7"/>
        <v>-5.7025082023284455E-4</v>
      </c>
    </row>
    <row r="89" spans="1:8" x14ac:dyDescent="0.35">
      <c r="A89">
        <v>921025610</v>
      </c>
      <c r="B89" t="s">
        <v>189</v>
      </c>
      <c r="C89">
        <v>743</v>
      </c>
      <c r="D89" s="2">
        <f>_xlfn.XLOOKUP(C89,'Oppdaterte resultater'!B:B,'Oppdaterte resultater'!D:D,0,0)</f>
        <v>50905.491788752261</v>
      </c>
      <c r="E89" s="2">
        <v>50916.296397012273</v>
      </c>
      <c r="F89" s="2">
        <f t="shared" si="6"/>
        <v>-10.804608260012174</v>
      </c>
      <c r="G89" s="6">
        <f t="shared" si="7"/>
        <v>-2.122033420452431E-4</v>
      </c>
    </row>
    <row r="90" spans="1:8" x14ac:dyDescent="0.35">
      <c r="A90">
        <v>915729290</v>
      </c>
      <c r="B90" t="s">
        <v>47</v>
      </c>
      <c r="C90">
        <v>753</v>
      </c>
      <c r="D90" s="2">
        <f>_xlfn.XLOOKUP(C90,'Oppdaterte resultater'!B:B,'Oppdaterte resultater'!D:D,0,0)</f>
        <v>22192.544525030131</v>
      </c>
      <c r="E90" s="2">
        <v>22196.698373891741</v>
      </c>
      <c r="F90" s="2">
        <f t="shared" si="6"/>
        <v>-4.1538488616097311</v>
      </c>
      <c r="G90" s="6">
        <f t="shared" si="7"/>
        <v>-1.8713814062075026E-4</v>
      </c>
    </row>
    <row r="91" spans="1:8" x14ac:dyDescent="0.35">
      <c r="A91">
        <v>998509289</v>
      </c>
      <c r="B91" t="s">
        <v>48</v>
      </c>
      <c r="C91">
        <v>852</v>
      </c>
      <c r="D91" s="2">
        <f>_xlfn.XLOOKUP(C91,'Oppdaterte resultater'!B:B,'Oppdaterte resultater'!D:D,0,0)</f>
        <v>61741.115903117359</v>
      </c>
      <c r="E91" s="2">
        <v>61751.287922701747</v>
      </c>
      <c r="F91" s="2">
        <f t="shared" si="6"/>
        <v>-10.172019584388181</v>
      </c>
      <c r="G91" s="6">
        <f t="shared" si="7"/>
        <v>-1.6472562640509108E-4</v>
      </c>
    </row>
    <row r="92" spans="1:8" x14ac:dyDescent="0.35">
      <c r="A92">
        <v>916574894</v>
      </c>
      <c r="B92" t="s">
        <v>49</v>
      </c>
      <c r="C92">
        <v>873</v>
      </c>
      <c r="D92" s="2">
        <f>_xlfn.XLOOKUP(C92,'Oppdaterte resultater'!B:B,'Oppdaterte resultater'!D:D,0,0)</f>
        <v>13507.801650913059</v>
      </c>
      <c r="E92" s="2">
        <v>13508.40495534056</v>
      </c>
      <c r="F92" s="2">
        <f t="shared" si="6"/>
        <v>-0.60330442750091606</v>
      </c>
      <c r="G92" s="6">
        <f t="shared" si="7"/>
        <v>-4.4661411135916468E-5</v>
      </c>
    </row>
    <row r="93" spans="1:8" x14ac:dyDescent="0.35">
      <c r="A93">
        <v>966731508</v>
      </c>
      <c r="B93" t="s">
        <v>33</v>
      </c>
      <c r="C93">
        <v>349</v>
      </c>
      <c r="D93" s="2">
        <f>_xlfn.XLOOKUP(C93,'Oppdaterte resultater'!B:B,'Oppdaterte resultater'!D:D,0,0)</f>
        <v>58097.9008542831</v>
      </c>
      <c r="E93" s="2">
        <v>56845.596856790602</v>
      </c>
      <c r="F93" s="2">
        <f t="shared" si="6"/>
        <v>1252.3039974924977</v>
      </c>
      <c r="G93" s="6">
        <f t="shared" si="7"/>
        <v>2.2029920815984913E-2</v>
      </c>
      <c r="H93" t="s">
        <v>287</v>
      </c>
    </row>
    <row r="94" spans="1:8" x14ac:dyDescent="0.35">
      <c r="A94">
        <v>921688679</v>
      </c>
      <c r="B94" t="s">
        <v>51</v>
      </c>
      <c r="C94">
        <v>903</v>
      </c>
      <c r="D94" s="2">
        <f>_xlfn.XLOOKUP(C94,'Oppdaterte resultater'!B:B,'Oppdaterte resultater'!D:D,0,0)</f>
        <v>129954.3052493537</v>
      </c>
      <c r="E94" s="2">
        <v>129986.9871353598</v>
      </c>
      <c r="F94" s="2">
        <f t="shared" ref="F94" si="8">D94-E94</f>
        <v>-32.681886006103014</v>
      </c>
      <c r="G94" s="6">
        <f t="shared" ref="G94" si="9">(D94-E94)/E94</f>
        <v>-2.5142429043355143E-4</v>
      </c>
    </row>
    <row r="96" spans="1:8" x14ac:dyDescent="0.35">
      <c r="D96" s="7">
        <f>SUM(D4:D94)</f>
        <v>23013315.755284969</v>
      </c>
      <c r="E96" s="7">
        <f>SUM(E4:E94)</f>
        <v>23031699.293631814</v>
      </c>
      <c r="F96" s="7">
        <f>SUM(F4:F94)</f>
        <v>-18383.538346839632</v>
      </c>
      <c r="G96" s="6">
        <f>(D96-E96)/E96</f>
        <v>-7.9818419442149633E-4</v>
      </c>
    </row>
    <row r="98" spans="4:6" x14ac:dyDescent="0.35">
      <c r="D98" s="2"/>
      <c r="E98" s="2"/>
      <c r="F98" s="7"/>
    </row>
  </sheetData>
  <autoFilter ref="A3:H94" xr:uid="{00000000-0009-0000-0000-000000000000}">
    <sortState xmlns:xlrd2="http://schemas.microsoft.com/office/spreadsheetml/2017/richdata2" ref="A15:H93">
      <sortCondition ref="H3:H94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" sqref="C1"/>
    </sheetView>
  </sheetViews>
  <sheetFormatPr baseColWidth="10" defaultRowHeight="14.5" x14ac:dyDescent="0.35"/>
  <cols>
    <col min="1" max="1" width="9.81640625" bestFit="1" customWidth="1"/>
    <col min="2" max="2" width="8.453125" customWidth="1"/>
    <col min="3" max="3" width="33.453125" bestFit="1" customWidth="1"/>
    <col min="4" max="4" width="16.54296875" customWidth="1"/>
    <col min="5" max="5" width="17.453125" customWidth="1"/>
    <col min="7" max="7" width="29.7265625" bestFit="1" customWidth="1"/>
  </cols>
  <sheetData>
    <row r="1" spans="1:7" ht="58" customHeight="1" x14ac:dyDescent="0.35">
      <c r="A1" s="17" t="s">
        <v>53</v>
      </c>
      <c r="B1" s="17" t="s">
        <v>54</v>
      </c>
      <c r="C1" s="17" t="s">
        <v>217</v>
      </c>
      <c r="D1" s="19" t="s">
        <v>219</v>
      </c>
      <c r="E1" s="19" t="s">
        <v>220</v>
      </c>
      <c r="F1" s="20" t="s">
        <v>218</v>
      </c>
      <c r="G1" s="20" t="s">
        <v>55</v>
      </c>
    </row>
    <row r="2" spans="1:7" x14ac:dyDescent="0.35">
      <c r="A2" s="18">
        <v>925336637</v>
      </c>
      <c r="B2" s="18">
        <v>7</v>
      </c>
      <c r="C2" s="18" t="s">
        <v>56</v>
      </c>
      <c r="D2" s="21">
        <f>_xlfn.XLOOKUP(B2,'Med 2022-struktur'!$C$4:$C$94,'Med 2022-struktur'!$D$4:$D$94)</f>
        <v>100304.8968540334</v>
      </c>
      <c r="E2" s="21">
        <f>_xlfn.XLOOKUP(B2,'Med 2022-struktur'!$C$4:$C$94,'Med 2022-struktur'!$E$4:$E$94)</f>
        <v>100342.7604061367</v>
      </c>
      <c r="F2" s="21">
        <f t="shared" ref="F2:F33" si="0">D2-E2</f>
        <v>-37.863552103299298</v>
      </c>
      <c r="G2" s="18"/>
    </row>
    <row r="3" spans="1:7" x14ac:dyDescent="0.35">
      <c r="A3" s="18">
        <v>921680554</v>
      </c>
      <c r="B3" s="18">
        <v>9</v>
      </c>
      <c r="C3" s="18" t="s">
        <v>194</v>
      </c>
      <c r="D3" s="21">
        <f>_xlfn.XLOOKUP(B3,'Med 2022-struktur'!$C$4:$C$94,'Med 2022-struktur'!$D$4:$D$94)</f>
        <v>45690.529021051087</v>
      </c>
      <c r="E3" s="21">
        <f>_xlfn.XLOOKUP(B3,'Med 2022-struktur'!$C$4:$C$94,'Med 2022-struktur'!$E$4:$E$94)</f>
        <v>45711.76296935045</v>
      </c>
      <c r="F3" s="21">
        <f t="shared" si="0"/>
        <v>-21.233948299362964</v>
      </c>
      <c r="G3" s="18"/>
    </row>
    <row r="4" spans="1:7" x14ac:dyDescent="0.35">
      <c r="A4" s="18">
        <v>924004150</v>
      </c>
      <c r="B4" s="18">
        <v>16</v>
      </c>
      <c r="C4" s="18" t="s">
        <v>57</v>
      </c>
      <c r="D4" s="21">
        <f>_xlfn.XLOOKUP(B4,'Med 2022-struktur'!$C$4:$C$94,'Med 2022-struktur'!$D$4:$D$94)</f>
        <v>33676.578147336397</v>
      </c>
      <c r="E4" s="21">
        <f>_xlfn.XLOOKUP(B4,'Med 2022-struktur'!$C$4:$C$94,'Med 2022-struktur'!$E$4:$E$94)</f>
        <v>33692.760782016558</v>
      </c>
      <c r="F4" s="21">
        <f t="shared" si="0"/>
        <v>-16.182634680160845</v>
      </c>
      <c r="G4" s="18"/>
    </row>
    <row r="5" spans="1:7" x14ac:dyDescent="0.35">
      <c r="A5" s="18">
        <v>953181606</v>
      </c>
      <c r="B5" s="18">
        <v>22</v>
      </c>
      <c r="C5" s="18" t="s">
        <v>0</v>
      </c>
      <c r="D5" s="21">
        <f>_xlfn.XLOOKUP(B5,'Med 2022-struktur'!$C$4:$C$94,'Med 2022-struktur'!$D$4:$D$94)</f>
        <v>12354.026929681349</v>
      </c>
      <c r="E5" s="21">
        <f>_xlfn.XLOOKUP(B5,'Med 2022-struktur'!$C$4:$C$94,'Med 2022-struktur'!$E$4:$E$94)</f>
        <v>12363.37007880159</v>
      </c>
      <c r="F5" s="21">
        <f t="shared" si="0"/>
        <v>-9.3431491202409234</v>
      </c>
      <c r="G5" s="18"/>
    </row>
    <row r="6" spans="1:7" x14ac:dyDescent="0.35">
      <c r="A6" s="18">
        <v>980234088</v>
      </c>
      <c r="B6" s="18">
        <v>32</v>
      </c>
      <c r="C6" s="18" t="s">
        <v>1</v>
      </c>
      <c r="D6" s="21">
        <f>_xlfn.XLOOKUP(B6,'Med 2022-struktur'!$C$4:$C$94,'Med 2022-struktur'!$D$4:$D$94)</f>
        <v>438329.20586988021</v>
      </c>
      <c r="E6" s="21">
        <f>_xlfn.XLOOKUP(B6,'Med 2022-struktur'!$C$4:$C$94,'Med 2022-struktur'!$E$4:$E$94)</f>
        <v>438543.84876419773</v>
      </c>
      <c r="F6" s="21">
        <f t="shared" si="0"/>
        <v>-214.6428943175124</v>
      </c>
      <c r="G6" s="18"/>
    </row>
    <row r="7" spans="1:7" x14ac:dyDescent="0.35">
      <c r="A7" s="18">
        <v>924862602</v>
      </c>
      <c r="B7" s="18">
        <v>35</v>
      </c>
      <c r="C7" s="18" t="s">
        <v>58</v>
      </c>
      <c r="D7" s="21">
        <f>_xlfn.XLOOKUP(B7,'Med 2022-struktur'!$C$4:$C$94,'Med 2022-struktur'!$D$4:$D$94)</f>
        <v>29151.647706798201</v>
      </c>
      <c r="E7" s="21">
        <f>_xlfn.XLOOKUP(B7,'Med 2022-struktur'!$C$4:$C$94,'Med 2022-struktur'!$E$4:$E$94)</f>
        <v>29178.041399907692</v>
      </c>
      <c r="F7" s="21">
        <f t="shared" si="0"/>
        <v>-26.393693109490414</v>
      </c>
      <c r="G7" s="18"/>
    </row>
    <row r="8" spans="1:7" x14ac:dyDescent="0.35">
      <c r="A8" s="18">
        <v>923354204</v>
      </c>
      <c r="B8" s="18">
        <v>37</v>
      </c>
      <c r="C8" s="18" t="s">
        <v>59</v>
      </c>
      <c r="D8" s="21">
        <f>_xlfn.XLOOKUP(B8,'Med 2022-struktur'!$C$4:$C$94,'Med 2022-struktur'!$D$4:$D$94)</f>
        <v>123682.5425315264</v>
      </c>
      <c r="E8" s="21">
        <f>_xlfn.XLOOKUP(B8,'Med 2022-struktur'!$C$4:$C$94,'Med 2022-struktur'!$E$4:$E$94)</f>
        <v>123746.31669801931</v>
      </c>
      <c r="F8" s="21">
        <f t="shared" si="0"/>
        <v>-63.774166492905351</v>
      </c>
      <c r="G8" s="18"/>
    </row>
    <row r="9" spans="1:7" x14ac:dyDescent="0.35">
      <c r="A9" s="18">
        <v>914385261</v>
      </c>
      <c r="B9" s="18">
        <v>42</v>
      </c>
      <c r="C9" s="18" t="s">
        <v>195</v>
      </c>
      <c r="D9" s="21">
        <f>_xlfn.XLOOKUP(B9,'Med 2022-struktur'!$C$4:$C$94,'Med 2022-struktur'!$D$4:$D$94)</f>
        <v>48134.84118742089</v>
      </c>
      <c r="E9" s="21">
        <f>_xlfn.XLOOKUP(B9,'Med 2022-struktur'!$C$4:$C$94,'Med 2022-struktur'!$E$4:$E$94)</f>
        <v>48120.387790631299</v>
      </c>
      <c r="F9" s="21">
        <f t="shared" si="0"/>
        <v>14.453396789591352</v>
      </c>
      <c r="G9" s="18"/>
    </row>
    <row r="10" spans="1:7" x14ac:dyDescent="0.35">
      <c r="A10" s="18">
        <v>923934138</v>
      </c>
      <c r="B10" s="18">
        <v>43</v>
      </c>
      <c r="C10" s="18" t="s">
        <v>60</v>
      </c>
      <c r="D10" s="21">
        <f>_xlfn.XLOOKUP(B10,'Med 2022-struktur'!$C$4:$C$94,'Med 2022-struktur'!$D$4:$D$94)</f>
        <v>60495.418774369376</v>
      </c>
      <c r="E10" s="21">
        <f>_xlfn.XLOOKUP(B10,'Med 2022-struktur'!$C$4:$C$94,'Med 2022-struktur'!$E$4:$E$94)</f>
        <v>60522.710213225437</v>
      </c>
      <c r="F10" s="21">
        <f t="shared" si="0"/>
        <v>-27.291438856060267</v>
      </c>
      <c r="G10" s="18"/>
    </row>
    <row r="11" spans="1:7" x14ac:dyDescent="0.35">
      <c r="A11" s="18">
        <v>923833706</v>
      </c>
      <c r="B11" s="18">
        <v>55</v>
      </c>
      <c r="C11" s="18" t="s">
        <v>61</v>
      </c>
      <c r="D11" s="21">
        <f>_xlfn.XLOOKUP(B11,'Med 2022-struktur'!$C$4:$C$94,'Med 2022-struktur'!$D$4:$D$94)</f>
        <v>27116.9213673411</v>
      </c>
      <c r="E11" s="21">
        <f>_xlfn.XLOOKUP(B11,'Med 2022-struktur'!$C$4:$C$94,'Med 2022-struktur'!$E$4:$E$94)</f>
        <v>27131.611218200931</v>
      </c>
      <c r="F11" s="21">
        <f t="shared" si="0"/>
        <v>-14.689850859831495</v>
      </c>
      <c r="G11" s="18"/>
    </row>
    <row r="12" spans="1:7" x14ac:dyDescent="0.35">
      <c r="A12" s="18">
        <v>917983550</v>
      </c>
      <c r="B12" s="18">
        <v>63</v>
      </c>
      <c r="C12" s="18" t="s">
        <v>196</v>
      </c>
      <c r="D12" s="21">
        <f>_xlfn.XLOOKUP(B12,'Med 2022-struktur'!$C$4:$C$94,'Med 2022-struktur'!$D$4:$D$94)</f>
        <v>66247.580493217043</v>
      </c>
      <c r="E12" s="21">
        <f>_xlfn.XLOOKUP(B12,'Med 2022-struktur'!$C$4:$C$94,'Med 2022-struktur'!$E$4:$E$94)</f>
        <v>66268.283095743202</v>
      </c>
      <c r="F12" s="21">
        <f t="shared" si="0"/>
        <v>-20.702602526158444</v>
      </c>
      <c r="G12" s="18"/>
    </row>
    <row r="13" spans="1:7" x14ac:dyDescent="0.35">
      <c r="A13" s="18">
        <v>982897327</v>
      </c>
      <c r="B13" s="18">
        <v>65</v>
      </c>
      <c r="C13" s="18" t="s">
        <v>3</v>
      </c>
      <c r="D13" s="21">
        <f>_xlfn.XLOOKUP(B13,'Med 2022-struktur'!$C$4:$C$94,'Med 2022-struktur'!$D$4:$D$94)</f>
        <v>94111.344083347445</v>
      </c>
      <c r="E13" s="21">
        <f>_xlfn.XLOOKUP(B13,'Med 2022-struktur'!$C$4:$C$94,'Med 2022-struktur'!$E$4:$E$94)</f>
        <v>93792.571172126685</v>
      </c>
      <c r="F13" s="21">
        <f t="shared" si="0"/>
        <v>318.77291122075985</v>
      </c>
      <c r="G13" s="18"/>
    </row>
    <row r="14" spans="1:7" x14ac:dyDescent="0.35">
      <c r="A14" s="18">
        <v>917424799</v>
      </c>
      <c r="B14" s="18">
        <v>71</v>
      </c>
      <c r="C14" s="18" t="s">
        <v>4</v>
      </c>
      <c r="D14" s="21">
        <f>_xlfn.XLOOKUP(B14,'Med 2022-struktur'!$C$4:$C$94,'Med 2022-struktur'!$D$4:$D$94)</f>
        <v>463875.30828368227</v>
      </c>
      <c r="E14" s="21">
        <f>_xlfn.XLOOKUP(B14,'Med 2022-struktur'!$C$4:$C$94,'Med 2022-struktur'!$E$4:$E$94)</f>
        <v>464092.4518982314</v>
      </c>
      <c r="F14" s="21">
        <f t="shared" si="0"/>
        <v>-217.1436145491316</v>
      </c>
      <c r="G14" s="18"/>
    </row>
    <row r="15" spans="1:7" x14ac:dyDescent="0.35">
      <c r="A15" s="18">
        <v>917743193</v>
      </c>
      <c r="B15" s="18">
        <v>82</v>
      </c>
      <c r="C15" s="18" t="s">
        <v>5</v>
      </c>
      <c r="D15" s="21">
        <f>_xlfn.XLOOKUP(B15,'Med 2022-struktur'!$C$4:$C$94,'Med 2022-struktur'!$D$4:$D$94)</f>
        <v>39787.932631733231</v>
      </c>
      <c r="E15" s="21">
        <f>_xlfn.XLOOKUP(B15,'Med 2022-struktur'!$C$4:$C$94,'Med 2022-struktur'!$E$4:$E$94)</f>
        <v>39816.180176558031</v>
      </c>
      <c r="F15" s="21">
        <f t="shared" si="0"/>
        <v>-28.24754482480057</v>
      </c>
      <c r="G15" s="18"/>
    </row>
    <row r="16" spans="1:7" x14ac:dyDescent="0.35">
      <c r="A16" s="18">
        <v>923488960</v>
      </c>
      <c r="B16" s="18">
        <v>84</v>
      </c>
      <c r="C16" s="18" t="s">
        <v>197</v>
      </c>
      <c r="D16" s="21">
        <f>_xlfn.XLOOKUP(B16,'Med 2022-struktur'!$C$4:$C$94,'Med 2022-struktur'!$D$4:$D$94)</f>
        <v>33416.142187225807</v>
      </c>
      <c r="E16" s="21">
        <f>_xlfn.XLOOKUP(B16,'Med 2022-struktur'!$C$4:$C$94,'Med 2022-struktur'!$E$4:$E$94)</f>
        <v>33437.266818267053</v>
      </c>
      <c r="F16" s="21">
        <f t="shared" si="0"/>
        <v>-21.124631041246175</v>
      </c>
      <c r="G16" s="18"/>
    </row>
    <row r="17" spans="1:7" x14ac:dyDescent="0.35">
      <c r="A17" s="18">
        <v>979379455</v>
      </c>
      <c r="B17" s="18">
        <v>86</v>
      </c>
      <c r="C17" s="18" t="s">
        <v>6</v>
      </c>
      <c r="D17" s="21">
        <f>_xlfn.XLOOKUP(B17,'Med 2022-struktur'!$C$4:$C$94,'Med 2022-struktur'!$D$4:$D$94)</f>
        <v>238761.29568808971</v>
      </c>
      <c r="E17" s="21">
        <f>_xlfn.XLOOKUP(B17,'Med 2022-struktur'!$C$4:$C$94,'Med 2022-struktur'!$E$4:$E$94)</f>
        <v>238874.80947584359</v>
      </c>
      <c r="F17" s="21">
        <f t="shared" si="0"/>
        <v>-113.51378775388002</v>
      </c>
      <c r="G17" s="18"/>
    </row>
    <row r="18" spans="1:7" x14ac:dyDescent="0.35">
      <c r="A18" s="18">
        <v>824914982</v>
      </c>
      <c r="B18" s="18">
        <v>88</v>
      </c>
      <c r="C18" s="18" t="s">
        <v>62</v>
      </c>
      <c r="D18" s="21">
        <f>_xlfn.XLOOKUP(B18,'Med 2022-struktur'!$C$4:$C$94,'Med 2022-struktur'!$D$4:$D$94)</f>
        <v>55700.464820489993</v>
      </c>
      <c r="E18" s="21">
        <f>_xlfn.XLOOKUP(B18,'Med 2022-struktur'!$C$4:$C$94,'Med 2022-struktur'!$E$4:$E$94)</f>
        <v>55722.803966405801</v>
      </c>
      <c r="F18" s="21">
        <f t="shared" si="0"/>
        <v>-22.339145915808331</v>
      </c>
      <c r="G18" s="18"/>
    </row>
    <row r="19" spans="1:7" x14ac:dyDescent="0.35">
      <c r="A19" s="18">
        <v>977285712</v>
      </c>
      <c r="B19" s="18">
        <v>91</v>
      </c>
      <c r="C19" s="18" t="s">
        <v>7</v>
      </c>
      <c r="D19" s="21">
        <f>_xlfn.XLOOKUP(B19,'Med 2022-struktur'!$C$4:$C$94,'Med 2022-struktur'!$D$4:$D$94)</f>
        <v>43079.618404350491</v>
      </c>
      <c r="E19" s="21">
        <f>_xlfn.XLOOKUP(B19,'Med 2022-struktur'!$C$4:$C$94,'Med 2022-struktur'!$E$4:$E$94)</f>
        <v>43096.76419364821</v>
      </c>
      <c r="F19" s="21">
        <f t="shared" si="0"/>
        <v>-17.145789297719602</v>
      </c>
      <c r="G19" s="18"/>
    </row>
    <row r="20" spans="1:7" x14ac:dyDescent="0.35">
      <c r="A20" s="18">
        <v>979399901</v>
      </c>
      <c r="B20" s="18">
        <v>93</v>
      </c>
      <c r="C20" s="18" t="s">
        <v>8</v>
      </c>
      <c r="D20" s="21">
        <f>_xlfn.XLOOKUP(B20,'Med 2022-struktur'!$C$4:$C$94,'Med 2022-struktur'!$D$4:$D$94)</f>
        <v>65780.562939436466</v>
      </c>
      <c r="E20" s="21">
        <f>_xlfn.XLOOKUP(B20,'Med 2022-struktur'!$C$4:$C$94,'Med 2022-struktur'!$E$4:$E$94)</f>
        <v>65812.436310346689</v>
      </c>
      <c r="F20" s="21">
        <f t="shared" si="0"/>
        <v>-31.873370910223457</v>
      </c>
      <c r="G20" s="18"/>
    </row>
    <row r="21" spans="1:7" x14ac:dyDescent="0.35">
      <c r="A21" s="18">
        <v>824701482</v>
      </c>
      <c r="B21" s="18">
        <v>95</v>
      </c>
      <c r="C21" s="18" t="s">
        <v>63</v>
      </c>
      <c r="D21" s="21">
        <f>_xlfn.XLOOKUP(B21,'Med 2022-struktur'!$C$4:$C$94,'Med 2022-struktur'!$D$4:$D$94)</f>
        <v>19656.086608007361</v>
      </c>
      <c r="E21" s="21">
        <f>_xlfn.XLOOKUP(B21,'Med 2022-struktur'!$C$4:$C$94,'Med 2022-struktur'!$E$4:$E$94)</f>
        <v>19672.814757523851</v>
      </c>
      <c r="F21" s="21">
        <f t="shared" si="0"/>
        <v>-16.728149516489793</v>
      </c>
      <c r="G21" s="18"/>
    </row>
    <row r="22" spans="1:7" x14ac:dyDescent="0.35">
      <c r="A22" s="18">
        <v>923789324</v>
      </c>
      <c r="B22" s="18">
        <v>96</v>
      </c>
      <c r="C22" s="18" t="s">
        <v>198</v>
      </c>
      <c r="D22" s="21">
        <f>_xlfn.XLOOKUP(B22,'Med 2022-struktur'!$C$4:$C$94,'Med 2022-struktur'!$D$4:$D$94)</f>
        <v>51713.132119300353</v>
      </c>
      <c r="E22" s="21">
        <f>_xlfn.XLOOKUP(B22,'Med 2022-struktur'!$C$4:$C$94,'Med 2022-struktur'!$E$4:$E$94)</f>
        <v>51728.115309651832</v>
      </c>
      <c r="F22" s="21">
        <f t="shared" si="0"/>
        <v>-14.983190351478697</v>
      </c>
      <c r="G22" s="18"/>
    </row>
    <row r="23" spans="1:7" x14ac:dyDescent="0.35">
      <c r="A23" s="18">
        <v>913680294</v>
      </c>
      <c r="B23" s="18">
        <v>98</v>
      </c>
      <c r="C23" s="18" t="s">
        <v>190</v>
      </c>
      <c r="D23" s="21">
        <f>_xlfn.XLOOKUP(B23,'Med 2022-struktur'!$C$4:$C$94,'Med 2022-struktur'!$D$4:$D$94)</f>
        <v>1590.264776893094</v>
      </c>
      <c r="E23" s="21">
        <f>_xlfn.XLOOKUP(B23,'Med 2022-struktur'!$C$4:$C$94,'Med 2022-struktur'!$E$4:$E$94)</f>
        <v>1590.794182736616</v>
      </c>
      <c r="F23" s="21">
        <f t="shared" si="0"/>
        <v>-0.52940584352199949</v>
      </c>
      <c r="G23" s="18"/>
    </row>
    <row r="24" spans="1:7" x14ac:dyDescent="0.35">
      <c r="A24" s="18">
        <v>924527994</v>
      </c>
      <c r="B24" s="18">
        <v>104</v>
      </c>
      <c r="C24" s="18" t="s">
        <v>65</v>
      </c>
      <c r="D24" s="21">
        <f>_xlfn.XLOOKUP(B24,'Med 2022-struktur'!$C$4:$C$94,'Med 2022-struktur'!$D$4:$D$94)</f>
        <v>30254.795312640319</v>
      </c>
      <c r="E24" s="21">
        <f>_xlfn.XLOOKUP(B24,'Med 2022-struktur'!$C$4:$C$94,'Med 2022-struktur'!$E$4:$E$94)</f>
        <v>30260.791501832478</v>
      </c>
      <c r="F24" s="21">
        <f t="shared" si="0"/>
        <v>-5.9961891921593633</v>
      </c>
      <c r="G24" s="18"/>
    </row>
    <row r="25" spans="1:7" x14ac:dyDescent="0.35">
      <c r="A25" s="18">
        <v>919173122</v>
      </c>
      <c r="B25" s="18">
        <v>116</v>
      </c>
      <c r="C25" s="18" t="s">
        <v>199</v>
      </c>
      <c r="D25" s="21">
        <f>_xlfn.XLOOKUP(B25,'Med 2022-struktur'!$C$4:$C$94,'Med 2022-struktur'!$D$4:$D$94)</f>
        <v>37516.903034350507</v>
      </c>
      <c r="E25" s="21">
        <f>_xlfn.XLOOKUP(B25,'Med 2022-struktur'!$C$4:$C$94,'Med 2022-struktur'!$E$4:$E$94)</f>
        <v>37521.989764040671</v>
      </c>
      <c r="F25" s="21">
        <f t="shared" si="0"/>
        <v>-5.0867296901633381</v>
      </c>
      <c r="G25" s="18"/>
    </row>
    <row r="26" spans="1:7" x14ac:dyDescent="0.35">
      <c r="A26" s="18">
        <v>933584801</v>
      </c>
      <c r="B26" s="18">
        <v>121</v>
      </c>
      <c r="C26" s="18" t="s">
        <v>200</v>
      </c>
      <c r="D26" s="21">
        <f>_xlfn.XLOOKUP(B26,'Med 2022-struktur'!$C$4:$C$94,'Med 2022-struktur'!$D$4:$D$94)</f>
        <v>5695.3534193335963</v>
      </c>
      <c r="E26" s="21">
        <f>_xlfn.XLOOKUP(B26,'Med 2022-struktur'!$C$4:$C$94,'Med 2022-struktur'!$E$4:$E$94)</f>
        <v>5696.3807752079047</v>
      </c>
      <c r="F26" s="21">
        <f t="shared" si="0"/>
        <v>-1.0273558743083413</v>
      </c>
      <c r="G26" s="18"/>
    </row>
    <row r="27" spans="1:7" x14ac:dyDescent="0.35">
      <c r="A27" s="18">
        <v>923152601</v>
      </c>
      <c r="B27" s="18">
        <v>132</v>
      </c>
      <c r="C27" s="18" t="s">
        <v>11</v>
      </c>
      <c r="D27" s="21">
        <f>_xlfn.XLOOKUP(B27,'Med 2022-struktur'!$C$4:$C$94,'Med 2022-struktur'!$D$4:$D$94)</f>
        <v>96645.571464879642</v>
      </c>
      <c r="E27" s="21">
        <f>_xlfn.XLOOKUP(B27,'Med 2022-struktur'!$C$4:$C$94,'Med 2022-struktur'!$E$4:$E$94)</f>
        <v>96788.869974036206</v>
      </c>
      <c r="F27" s="21">
        <f t="shared" si="0"/>
        <v>-143.29850915656425</v>
      </c>
      <c r="G27" s="18"/>
    </row>
    <row r="28" spans="1:7" x14ac:dyDescent="0.35">
      <c r="A28" s="18">
        <v>921683057</v>
      </c>
      <c r="B28" s="18">
        <v>133</v>
      </c>
      <c r="C28" s="18" t="s">
        <v>12</v>
      </c>
      <c r="D28" s="21">
        <f>_xlfn.XLOOKUP(B28,'Med 2022-struktur'!$C$4:$C$94,'Med 2022-struktur'!$D$4:$D$94)</f>
        <v>91437.840384478885</v>
      </c>
      <c r="E28" s="21">
        <f>_xlfn.XLOOKUP(B28,'Med 2022-struktur'!$C$4:$C$94,'Med 2022-struktur'!$E$4:$E$94)</f>
        <v>91473.532478722947</v>
      </c>
      <c r="F28" s="21">
        <f t="shared" si="0"/>
        <v>-35.692094244062901</v>
      </c>
      <c r="G28" s="18"/>
    </row>
    <row r="29" spans="1:7" x14ac:dyDescent="0.35">
      <c r="A29" s="18">
        <v>923436596</v>
      </c>
      <c r="B29" s="18">
        <v>135</v>
      </c>
      <c r="C29" s="18" t="s">
        <v>66</v>
      </c>
      <c r="D29" s="21">
        <f>_xlfn.XLOOKUP(B29,'Med 2022-struktur'!$C$4:$C$94,'Med 2022-struktur'!$D$4:$D$94)</f>
        <v>85673.247742816195</v>
      </c>
      <c r="E29" s="21">
        <f>_xlfn.XLOOKUP(B29,'Med 2022-struktur'!$C$4:$C$94,'Med 2022-struktur'!$E$4:$E$94)</f>
        <v>85708.332815133297</v>
      </c>
      <c r="F29" s="21">
        <f t="shared" si="0"/>
        <v>-35.085072317102458</v>
      </c>
      <c r="G29" s="18"/>
    </row>
    <row r="30" spans="1:7" x14ac:dyDescent="0.35">
      <c r="A30" s="18">
        <v>968398083</v>
      </c>
      <c r="B30" s="18">
        <v>157</v>
      </c>
      <c r="C30" s="18" t="s">
        <v>13</v>
      </c>
      <c r="D30" s="21">
        <f>_xlfn.XLOOKUP(B30,'Med 2022-struktur'!$C$4:$C$94,'Med 2022-struktur'!$D$4:$D$94)</f>
        <v>28617.579709479691</v>
      </c>
      <c r="E30" s="21">
        <f>_xlfn.XLOOKUP(B30,'Med 2022-struktur'!$C$4:$C$94,'Med 2022-struktur'!$E$4:$E$94)</f>
        <v>28642.18426832803</v>
      </c>
      <c r="F30" s="21">
        <f t="shared" si="0"/>
        <v>-24.604558848339366</v>
      </c>
      <c r="G30" s="18"/>
    </row>
    <row r="31" spans="1:7" x14ac:dyDescent="0.35">
      <c r="A31" s="18">
        <v>925017809</v>
      </c>
      <c r="B31" s="18">
        <v>161</v>
      </c>
      <c r="C31" s="18" t="s">
        <v>67</v>
      </c>
      <c r="D31" s="21">
        <f>_xlfn.XLOOKUP(B31,'Med 2022-struktur'!$C$4:$C$94,'Med 2022-struktur'!$D$4:$D$94)</f>
        <v>31782.607075124499</v>
      </c>
      <c r="E31" s="21">
        <f>_xlfn.XLOOKUP(B31,'Med 2022-struktur'!$C$4:$C$94,'Med 2022-struktur'!$E$4:$E$94)</f>
        <v>31760.051690735581</v>
      </c>
      <c r="F31" s="21">
        <f t="shared" si="0"/>
        <v>22.555384388917446</v>
      </c>
      <c r="G31" s="18"/>
    </row>
    <row r="32" spans="1:7" x14ac:dyDescent="0.35">
      <c r="A32" s="18">
        <v>926377841</v>
      </c>
      <c r="B32" s="18">
        <v>162</v>
      </c>
      <c r="C32" s="18" t="s">
        <v>68</v>
      </c>
      <c r="D32" s="21">
        <f>_xlfn.XLOOKUP(B32,'Med 2022-struktur'!$C$4:$C$94,'Med 2022-struktur'!$D$4:$D$94)</f>
        <v>42324.657839246443</v>
      </c>
      <c r="E32" s="21">
        <f>_xlfn.XLOOKUP(B32,'Med 2022-struktur'!$C$4:$C$94,'Med 2022-struktur'!$E$4:$E$94)</f>
        <v>42346.297252504752</v>
      </c>
      <c r="F32" s="21">
        <f t="shared" si="0"/>
        <v>-21.639413258308196</v>
      </c>
      <c r="G32" s="18"/>
    </row>
    <row r="33" spans="1:7" x14ac:dyDescent="0.35">
      <c r="A33" s="18">
        <v>923993355</v>
      </c>
      <c r="B33" s="18">
        <v>164</v>
      </c>
      <c r="C33" s="18" t="s">
        <v>201</v>
      </c>
      <c r="D33" s="21">
        <v>153409.00969552778</v>
      </c>
      <c r="E33" s="21">
        <v>153442.34302622511</v>
      </c>
      <c r="F33" s="21">
        <f t="shared" si="0"/>
        <v>-33.333330697321799</v>
      </c>
      <c r="G33" s="18" t="s">
        <v>293</v>
      </c>
    </row>
    <row r="34" spans="1:7" x14ac:dyDescent="0.35">
      <c r="A34" s="18">
        <v>930187240</v>
      </c>
      <c r="B34" s="18">
        <v>167</v>
      </c>
      <c r="C34" s="18" t="s">
        <v>14</v>
      </c>
      <c r="D34" s="21">
        <f>_xlfn.XLOOKUP(B34,'Med 2022-struktur'!$C$4:$C$94,'Med 2022-struktur'!$D$4:$D$94)</f>
        <v>1340.077004491407</v>
      </c>
      <c r="E34" s="21">
        <f>_xlfn.XLOOKUP(B34,'Med 2022-struktur'!$C$4:$C$94,'Med 2022-struktur'!$E$4:$E$94)</f>
        <v>1340.8262247583721</v>
      </c>
      <c r="F34" s="21">
        <f t="shared" ref="F34:F55" si="1">D34-E34</f>
        <v>-0.74922026696503963</v>
      </c>
      <c r="G34" s="18"/>
    </row>
    <row r="35" spans="1:7" x14ac:dyDescent="0.35">
      <c r="A35" s="18">
        <v>925067911</v>
      </c>
      <c r="B35" s="18">
        <v>168</v>
      </c>
      <c r="C35" s="18" t="s">
        <v>202</v>
      </c>
      <c r="D35" s="21">
        <f>_xlfn.XLOOKUP(B35,'Med 2022-struktur'!$C$4:$C$94,'Med 2022-struktur'!$D$4:$D$94)</f>
        <v>14981.136597416869</v>
      </c>
      <c r="E35" s="21">
        <f>_xlfn.XLOOKUP(B35,'Med 2022-struktur'!$C$4:$C$94,'Med 2022-struktur'!$E$4:$E$94)</f>
        <v>14991.14987323547</v>
      </c>
      <c r="F35" s="21">
        <f t="shared" si="1"/>
        <v>-10.01327581860096</v>
      </c>
      <c r="G35" s="18"/>
    </row>
    <row r="36" spans="1:7" x14ac:dyDescent="0.35">
      <c r="A36" s="18">
        <v>919884452</v>
      </c>
      <c r="B36" s="18">
        <v>173</v>
      </c>
      <c r="C36" s="18" t="s">
        <v>15</v>
      </c>
      <c r="D36" s="21">
        <f>_xlfn.XLOOKUP(B36,'Med 2022-struktur'!$C$4:$C$94,'Med 2022-struktur'!$D$4:$D$94)</f>
        <v>43345.776942221368</v>
      </c>
      <c r="E36" s="21">
        <f>_xlfn.XLOOKUP(B36,'Med 2022-struktur'!$C$4:$C$94,'Med 2022-struktur'!$E$4:$E$94)</f>
        <v>43494.769378020887</v>
      </c>
      <c r="F36" s="21">
        <f t="shared" si="1"/>
        <v>-148.99243579951872</v>
      </c>
      <c r="G36" s="18"/>
    </row>
    <row r="37" spans="1:7" x14ac:dyDescent="0.35">
      <c r="A37" s="18">
        <v>920295975</v>
      </c>
      <c r="B37" s="18">
        <v>194</v>
      </c>
      <c r="C37" s="18" t="s">
        <v>203</v>
      </c>
      <c r="D37" s="21">
        <f>_xlfn.XLOOKUP(B37,'Med 2022-struktur'!$C$4:$C$94,'Med 2022-struktur'!$D$4:$D$94)</f>
        <v>17509.382420777642</v>
      </c>
      <c r="E37" s="21">
        <f>_xlfn.XLOOKUP(B37,'Med 2022-struktur'!$C$4:$C$94,'Med 2022-struktur'!$E$4:$E$94)</f>
        <v>17505.972353195059</v>
      </c>
      <c r="F37" s="21">
        <f t="shared" si="1"/>
        <v>3.4100675825829967</v>
      </c>
      <c r="G37" s="18"/>
    </row>
    <row r="38" spans="1:7" x14ac:dyDescent="0.35">
      <c r="A38" s="18">
        <v>924619260</v>
      </c>
      <c r="B38" s="18">
        <v>197</v>
      </c>
      <c r="C38" s="18" t="s">
        <v>69</v>
      </c>
      <c r="D38" s="21">
        <f>_xlfn.XLOOKUP(B38,'Med 2022-struktur'!$C$4:$C$94,'Med 2022-struktur'!$D$4:$D$94)</f>
        <v>162420.54579684889</v>
      </c>
      <c r="E38" s="21">
        <f>_xlfn.XLOOKUP(B38,'Med 2022-struktur'!$C$4:$C$94,'Med 2022-struktur'!$E$4:$E$94)</f>
        <v>162495.20037293489</v>
      </c>
      <c r="F38" s="21">
        <f t="shared" si="1"/>
        <v>-74.654576086002635</v>
      </c>
      <c r="G38" s="18"/>
    </row>
    <row r="39" spans="1:7" x14ac:dyDescent="0.35">
      <c r="A39" s="18">
        <v>925354813</v>
      </c>
      <c r="B39" s="18">
        <v>213</v>
      </c>
      <c r="C39" s="18" t="s">
        <v>70</v>
      </c>
      <c r="D39" s="21">
        <f>_xlfn.XLOOKUP(B39,'Med 2022-struktur'!$C$4:$C$94,'Med 2022-struktur'!$D$4:$D$94)</f>
        <v>26403.288167091141</v>
      </c>
      <c r="E39" s="21">
        <f>_xlfn.XLOOKUP(B39,'Med 2022-struktur'!$C$4:$C$94,'Med 2022-struktur'!$E$4:$E$94)</f>
        <v>26402.366355140271</v>
      </c>
      <c r="F39" s="21">
        <f t="shared" si="1"/>
        <v>0.92181195086959633</v>
      </c>
      <c r="G39" s="18"/>
    </row>
    <row r="40" spans="1:7" x14ac:dyDescent="0.35">
      <c r="A40" s="18">
        <v>997712099</v>
      </c>
      <c r="B40" s="18">
        <v>214</v>
      </c>
      <c r="C40" s="18" t="s">
        <v>17</v>
      </c>
      <c r="D40" s="21">
        <f>_xlfn.XLOOKUP(B40,'Med 2022-struktur'!$C$4:$C$94,'Med 2022-struktur'!$D$4:$D$94)</f>
        <v>34417.498648874956</v>
      </c>
      <c r="E40" s="21">
        <f>_xlfn.XLOOKUP(B40,'Med 2022-struktur'!$C$4:$C$94,'Med 2022-struktur'!$E$4:$E$94)</f>
        <v>34443.082713039083</v>
      </c>
      <c r="F40" s="21">
        <f t="shared" si="1"/>
        <v>-25.584064164126175</v>
      </c>
      <c r="G40" s="18"/>
    </row>
    <row r="41" spans="1:7" x14ac:dyDescent="0.35">
      <c r="A41" s="18">
        <v>978631029</v>
      </c>
      <c r="B41" s="18">
        <v>215</v>
      </c>
      <c r="C41" s="18" t="s">
        <v>18</v>
      </c>
      <c r="D41" s="21">
        <f>_xlfn.XLOOKUP(B41,'Med 2022-struktur'!$C$4:$C$94,'Med 2022-struktur'!$D$4:$D$94)</f>
        <v>1097979.306445485</v>
      </c>
      <c r="E41" s="21">
        <f>_xlfn.XLOOKUP(B41,'Med 2022-struktur'!$C$4:$C$94,'Med 2022-struktur'!$E$4:$E$94)</f>
        <v>1098179.472644588</v>
      </c>
      <c r="F41" s="21">
        <f t="shared" si="1"/>
        <v>-200.16619910299778</v>
      </c>
      <c r="G41" s="18"/>
    </row>
    <row r="42" spans="1:7" x14ac:dyDescent="0.35">
      <c r="A42" s="18">
        <v>916763476</v>
      </c>
      <c r="B42" s="18">
        <v>222</v>
      </c>
      <c r="C42" s="18" t="s">
        <v>19</v>
      </c>
      <c r="D42" s="21">
        <f>_xlfn.XLOOKUP(B42,'Med 2022-struktur'!$C$4:$C$94,'Med 2022-struktur'!$D$4:$D$94)</f>
        <v>2450.615184306932</v>
      </c>
      <c r="E42" s="21">
        <f>_xlfn.XLOOKUP(B42,'Med 2022-struktur'!$C$4:$C$94,'Med 2022-struktur'!$E$4:$E$94)</f>
        <v>2450.9401273676749</v>
      </c>
      <c r="F42" s="21">
        <f t="shared" si="1"/>
        <v>-0.32494306074295309</v>
      </c>
      <c r="G42" s="18"/>
    </row>
    <row r="43" spans="1:7" x14ac:dyDescent="0.35">
      <c r="A43" s="18">
        <v>924940379</v>
      </c>
      <c r="B43" s="18">
        <v>223</v>
      </c>
      <c r="C43" s="18" t="s">
        <v>71</v>
      </c>
      <c r="D43" s="21">
        <f>_xlfn.XLOOKUP(B43,'Med 2022-struktur'!$C$4:$C$94,'Med 2022-struktur'!$D$4:$D$94)</f>
        <v>55221.064099409079</v>
      </c>
      <c r="E43" s="21">
        <f>_xlfn.XLOOKUP(B43,'Med 2022-struktur'!$C$4:$C$94,'Med 2022-struktur'!$E$4:$E$94)</f>
        <v>55221.706276567013</v>
      </c>
      <c r="F43" s="21">
        <f t="shared" si="1"/>
        <v>-0.64217715793347452</v>
      </c>
      <c r="G43" s="18"/>
    </row>
    <row r="44" spans="1:7" x14ac:dyDescent="0.35">
      <c r="A44" s="18">
        <v>979151950</v>
      </c>
      <c r="B44" s="18">
        <v>227</v>
      </c>
      <c r="C44" s="18" t="s">
        <v>20</v>
      </c>
      <c r="D44" s="21">
        <f>_xlfn.XLOOKUP(B44,'Med 2022-struktur'!$C$4:$C$94,'Med 2022-struktur'!$D$4:$D$94)</f>
        <v>1120441.5035407799</v>
      </c>
      <c r="E44" s="21">
        <f>_xlfn.XLOOKUP(B44,'Med 2022-struktur'!$C$4:$C$94,'Med 2022-struktur'!$E$4:$E$94)</f>
        <v>1120912.409689514</v>
      </c>
      <c r="F44" s="21">
        <f t="shared" si="1"/>
        <v>-470.90614873403683</v>
      </c>
      <c r="G44" s="18"/>
    </row>
    <row r="45" spans="1:7" x14ac:dyDescent="0.35">
      <c r="A45" s="18">
        <v>919415096</v>
      </c>
      <c r="B45" s="18">
        <v>238</v>
      </c>
      <c r="C45" s="18" t="s">
        <v>21</v>
      </c>
      <c r="D45" s="21">
        <f>_xlfn.XLOOKUP(B45,'Med 2022-struktur'!$C$4:$C$94,'Med 2022-struktur'!$D$4:$D$94)</f>
        <v>70491.923867655831</v>
      </c>
      <c r="E45" s="21">
        <f>_xlfn.XLOOKUP(B45,'Med 2022-struktur'!$C$4:$C$94,'Med 2022-struktur'!$E$4:$E$94)</f>
        <v>70519.129202893208</v>
      </c>
      <c r="F45" s="21">
        <f t="shared" si="1"/>
        <v>-27.205335237376858</v>
      </c>
      <c r="G45" s="18"/>
    </row>
    <row r="46" spans="1:7" x14ac:dyDescent="0.35">
      <c r="A46" s="18">
        <v>967670170</v>
      </c>
      <c r="B46" s="18">
        <v>242</v>
      </c>
      <c r="C46" s="18" t="s">
        <v>22</v>
      </c>
      <c r="D46" s="21">
        <f>_xlfn.XLOOKUP(B46,'Med 2022-struktur'!$C$4:$C$94,'Med 2022-struktur'!$D$4:$D$94)</f>
        <v>15582.70647635867</v>
      </c>
      <c r="E46" s="21">
        <f>_xlfn.XLOOKUP(B46,'Med 2022-struktur'!$C$4:$C$94,'Med 2022-struktur'!$E$4:$E$94)</f>
        <v>15579.548690949599</v>
      </c>
      <c r="F46" s="21">
        <f t="shared" si="1"/>
        <v>3.1577854090701294</v>
      </c>
      <c r="G46" s="18"/>
    </row>
    <row r="47" spans="1:7" x14ac:dyDescent="0.35">
      <c r="A47" s="18">
        <v>824368082</v>
      </c>
      <c r="B47" s="18">
        <v>248</v>
      </c>
      <c r="C47" s="18" t="s">
        <v>72</v>
      </c>
      <c r="D47" s="21">
        <f>_xlfn.XLOOKUP(B47,'Med 2022-struktur'!$C$4:$C$94,'Med 2022-struktur'!$D$4:$D$94)</f>
        <v>19380.49518189676</v>
      </c>
      <c r="E47" s="21">
        <f>_xlfn.XLOOKUP(B47,'Med 2022-struktur'!$C$4:$C$94,'Med 2022-struktur'!$E$4:$E$94)</f>
        <v>19381.299120917429</v>
      </c>
      <c r="F47" s="21">
        <f t="shared" si="1"/>
        <v>-0.80393902066862211</v>
      </c>
      <c r="G47" s="18"/>
    </row>
    <row r="48" spans="1:7" x14ac:dyDescent="0.35">
      <c r="A48" s="18">
        <v>971058854</v>
      </c>
      <c r="B48" s="18">
        <v>249</v>
      </c>
      <c r="C48" s="18" t="s">
        <v>23</v>
      </c>
      <c r="D48" s="21">
        <f>_xlfn.XLOOKUP(B48,'Med 2022-struktur'!$C$4:$C$94,'Med 2022-struktur'!$D$4:$D$94)</f>
        <v>229575.62009184869</v>
      </c>
      <c r="E48" s="21">
        <f>_xlfn.XLOOKUP(B48,'Med 2022-struktur'!$C$4:$C$94,'Med 2022-struktur'!$E$4:$E$94)</f>
        <v>229699.5991077591</v>
      </c>
      <c r="F48" s="21">
        <f t="shared" si="1"/>
        <v>-123.97901591041591</v>
      </c>
      <c r="G48" s="18"/>
    </row>
    <row r="49" spans="1:7" x14ac:dyDescent="0.35">
      <c r="A49" s="18">
        <v>925803375</v>
      </c>
      <c r="B49" s="18">
        <v>251</v>
      </c>
      <c r="C49" s="18" t="s">
        <v>191</v>
      </c>
      <c r="D49" s="21">
        <f>_xlfn.XLOOKUP(B49,'Med 2022-struktur'!$C$4:$C$94,'Med 2022-struktur'!$D$4:$D$94)</f>
        <v>139300.5576989713</v>
      </c>
      <c r="E49" s="21">
        <f>_xlfn.XLOOKUP(B49,'Med 2022-struktur'!$C$4:$C$94,'Med 2022-struktur'!$E$4:$E$94)</f>
        <v>139379.04033530891</v>
      </c>
      <c r="F49" s="21">
        <f t="shared" si="1"/>
        <v>-78.482636337605072</v>
      </c>
      <c r="G49" s="18"/>
    </row>
    <row r="50" spans="1:7" x14ac:dyDescent="0.35">
      <c r="A50" s="18">
        <v>918312730</v>
      </c>
      <c r="B50" s="18">
        <v>257</v>
      </c>
      <c r="C50" s="18" t="s">
        <v>24</v>
      </c>
      <c r="D50" s="21">
        <f>_xlfn.XLOOKUP(B50,'Med 2022-struktur'!$C$4:$C$94,'Med 2022-struktur'!$D$4:$D$94)</f>
        <v>110670.17546145229</v>
      </c>
      <c r="E50" s="21">
        <f>_xlfn.XLOOKUP(B50,'Med 2022-struktur'!$C$4:$C$94,'Med 2022-struktur'!$E$4:$E$94)</f>
        <v>110662.5095719204</v>
      </c>
      <c r="F50" s="21">
        <f t="shared" si="1"/>
        <v>7.6658895318978466</v>
      </c>
      <c r="G50" s="18"/>
    </row>
    <row r="51" spans="1:7" x14ac:dyDescent="0.35">
      <c r="A51" s="18">
        <v>979497482</v>
      </c>
      <c r="B51" s="18">
        <v>264</v>
      </c>
      <c r="C51" s="18" t="s">
        <v>25</v>
      </c>
      <c r="D51" s="21">
        <f>_xlfn.XLOOKUP(B51,'Med 2022-struktur'!$C$4:$C$94,'Med 2022-struktur'!$D$4:$D$94)</f>
        <v>52208.199051250769</v>
      </c>
      <c r="E51" s="21">
        <f>_xlfn.XLOOKUP(B51,'Med 2022-struktur'!$C$4:$C$94,'Med 2022-struktur'!$E$4:$E$94)</f>
        <v>52240.946492504023</v>
      </c>
      <c r="F51" s="21">
        <f t="shared" si="1"/>
        <v>-32.747441253253783</v>
      </c>
      <c r="G51" s="18"/>
    </row>
    <row r="52" spans="1:7" x14ac:dyDescent="0.35">
      <c r="A52" s="18">
        <v>922694435</v>
      </c>
      <c r="B52" s="18">
        <v>267</v>
      </c>
      <c r="C52" s="18" t="s">
        <v>26</v>
      </c>
      <c r="D52" s="21">
        <f>_xlfn.XLOOKUP(B52,'Med 2022-struktur'!$C$4:$C$94,'Med 2022-struktur'!$D$4:$D$94)</f>
        <v>23283.201317378909</v>
      </c>
      <c r="E52" s="21">
        <f>_xlfn.XLOOKUP(B52,'Med 2022-struktur'!$C$4:$C$94,'Med 2022-struktur'!$E$4:$E$94)</f>
        <v>23274.880613529789</v>
      </c>
      <c r="F52" s="21">
        <f t="shared" si="1"/>
        <v>8.3207038491200365</v>
      </c>
      <c r="G52" s="18"/>
    </row>
    <row r="53" spans="1:7" x14ac:dyDescent="0.35">
      <c r="A53" s="18">
        <v>912631532</v>
      </c>
      <c r="B53" s="18">
        <v>269</v>
      </c>
      <c r="C53" s="18" t="s">
        <v>27</v>
      </c>
      <c r="D53" s="21">
        <v>1052569.2043986123</v>
      </c>
      <c r="E53" s="21">
        <v>1050758.9539871076</v>
      </c>
      <c r="F53" s="21">
        <f t="shared" si="1"/>
        <v>1810.2504115046468</v>
      </c>
      <c r="G53" s="18" t="s">
        <v>295</v>
      </c>
    </row>
    <row r="54" spans="1:7" x14ac:dyDescent="0.35">
      <c r="A54" s="18">
        <v>923819177</v>
      </c>
      <c r="B54" s="18">
        <v>274</v>
      </c>
      <c r="C54" s="18" t="s">
        <v>73</v>
      </c>
      <c r="D54" s="21">
        <f>_xlfn.XLOOKUP(B54,'Med 2022-struktur'!$C$4:$C$94,'Med 2022-struktur'!$D$4:$D$94)</f>
        <v>63502.003656623863</v>
      </c>
      <c r="E54" s="21">
        <f>_xlfn.XLOOKUP(B54,'Med 2022-struktur'!$C$4:$C$94,'Med 2022-struktur'!$E$4:$E$94)</f>
        <v>63568.210980285818</v>
      </c>
      <c r="F54" s="21">
        <f t="shared" si="1"/>
        <v>-66.207323661954433</v>
      </c>
      <c r="G54" s="18"/>
    </row>
    <row r="55" spans="1:7" x14ac:dyDescent="0.35">
      <c r="A55" s="18">
        <v>971589752</v>
      </c>
      <c r="B55" s="18">
        <v>275</v>
      </c>
      <c r="C55" s="18" t="s">
        <v>45</v>
      </c>
      <c r="D55" s="21">
        <v>347867.07558323082</v>
      </c>
      <c r="E55" s="21">
        <v>347995.62060531427</v>
      </c>
      <c r="F55" s="21">
        <f t="shared" si="1"/>
        <v>-128.54502208344638</v>
      </c>
      <c r="G55" s="18" t="s">
        <v>294</v>
      </c>
    </row>
    <row r="56" spans="1:7" x14ac:dyDescent="0.35">
      <c r="A56" s="18">
        <v>971040246</v>
      </c>
      <c r="B56" s="18">
        <v>287</v>
      </c>
      <c r="C56" s="18" t="s">
        <v>78</v>
      </c>
      <c r="D56" s="21">
        <f>_xlfn.XLOOKUP(B56,'Med 2022-struktur'!$C$4:$C$94,'Med 2022-struktur'!$D$4:$D$94)</f>
        <v>0</v>
      </c>
      <c r="E56" s="21">
        <f>_xlfn.XLOOKUP(B56,'Med 2022-struktur'!$C$4:$C$94,'Med 2022-struktur'!$E$4:$E$94)</f>
        <v>0</v>
      </c>
      <c r="F56" s="21">
        <v>0</v>
      </c>
      <c r="G56" s="18"/>
    </row>
    <row r="57" spans="1:7" x14ac:dyDescent="0.35">
      <c r="A57" s="18">
        <v>917537534</v>
      </c>
      <c r="B57" s="18">
        <v>294</v>
      </c>
      <c r="C57" s="18" t="s">
        <v>29</v>
      </c>
      <c r="D57" s="21">
        <f>_xlfn.XLOOKUP(B57,'Med 2022-struktur'!$C$4:$C$94,'Med 2022-struktur'!$D$4:$D$94)</f>
        <v>21256.399427390399</v>
      </c>
      <c r="E57" s="21">
        <f>_xlfn.XLOOKUP(B57,'Med 2022-struktur'!$C$4:$C$94,'Med 2022-struktur'!$E$4:$E$94)</f>
        <v>21261.011165600561</v>
      </c>
      <c r="F57" s="21">
        <f t="shared" ref="F57:F84" si="2">D57-E57</f>
        <v>-4.6117382101620024</v>
      </c>
      <c r="G57" s="18"/>
    </row>
    <row r="58" spans="1:7" x14ac:dyDescent="0.35">
      <c r="A58" s="18">
        <v>916319908</v>
      </c>
      <c r="B58" s="18">
        <v>295</v>
      </c>
      <c r="C58" s="18" t="s">
        <v>30</v>
      </c>
      <c r="D58" s="21">
        <f>_xlfn.XLOOKUP(B58,'Med 2022-struktur'!$C$4:$C$94,'Med 2022-struktur'!$D$4:$D$94)</f>
        <v>131458.1442952012</v>
      </c>
      <c r="E58" s="21">
        <f>_xlfn.XLOOKUP(B58,'Med 2022-struktur'!$C$4:$C$94,'Med 2022-struktur'!$E$4:$E$94)</f>
        <v>131508.05041963319</v>
      </c>
      <c r="F58" s="21">
        <f t="shared" si="2"/>
        <v>-49.906124431989156</v>
      </c>
      <c r="G58" s="18"/>
    </row>
    <row r="59" spans="1:7" x14ac:dyDescent="0.35">
      <c r="A59" s="18">
        <v>953681781</v>
      </c>
      <c r="B59" s="18">
        <v>306</v>
      </c>
      <c r="C59" s="18" t="s">
        <v>31</v>
      </c>
      <c r="D59" s="21">
        <f>_xlfn.XLOOKUP(B59,'Med 2022-struktur'!$C$4:$C$94,'Med 2022-struktur'!$D$4:$D$94)</f>
        <v>76897.153696697409</v>
      </c>
      <c r="E59" s="21">
        <f>_xlfn.XLOOKUP(B59,'Med 2022-struktur'!$C$4:$C$94,'Med 2022-struktur'!$E$4:$E$94)</f>
        <v>76910.661541536087</v>
      </c>
      <c r="F59" s="21">
        <f t="shared" si="2"/>
        <v>-13.507844838677556</v>
      </c>
      <c r="G59" s="18"/>
    </row>
    <row r="60" spans="1:7" x14ac:dyDescent="0.35">
      <c r="A60" s="18">
        <v>925668389</v>
      </c>
      <c r="B60" s="18">
        <v>311</v>
      </c>
      <c r="C60" s="18" t="s">
        <v>74</v>
      </c>
      <c r="D60" s="21">
        <f>_xlfn.XLOOKUP(B60,'Med 2022-struktur'!$C$4:$C$94,'Med 2022-struktur'!$D$4:$D$94)</f>
        <v>257708.28935346319</v>
      </c>
      <c r="E60" s="21">
        <f>_xlfn.XLOOKUP(B60,'Med 2022-struktur'!$C$4:$C$94,'Med 2022-struktur'!$E$4:$E$94)</f>
        <v>258136.94926814269</v>
      </c>
      <c r="F60" s="21">
        <f t="shared" si="2"/>
        <v>-428.65991467950516</v>
      </c>
      <c r="G60" s="18"/>
    </row>
    <row r="61" spans="1:7" x14ac:dyDescent="0.35">
      <c r="A61" s="18">
        <v>966731508</v>
      </c>
      <c r="B61" s="18">
        <v>349</v>
      </c>
      <c r="C61" s="18" t="s">
        <v>33</v>
      </c>
      <c r="D61" s="21">
        <f>_xlfn.XLOOKUP(B61,'Med 2022-struktur'!$C$4:$C$94,'Med 2022-struktur'!$D$4:$D$94)</f>
        <v>58097.9008542831</v>
      </c>
      <c r="E61" s="21">
        <f>_xlfn.XLOOKUP(B61,'Med 2022-struktur'!$C$4:$C$94,'Med 2022-struktur'!$E$4:$E$94)</f>
        <v>56845.596856790602</v>
      </c>
      <c r="F61" s="21">
        <f t="shared" si="2"/>
        <v>1252.3039974924977</v>
      </c>
      <c r="G61" s="18"/>
    </row>
    <row r="62" spans="1:7" x14ac:dyDescent="0.35">
      <c r="A62" s="18">
        <v>986347801</v>
      </c>
      <c r="B62" s="18">
        <v>354</v>
      </c>
      <c r="C62" s="18" t="s">
        <v>34</v>
      </c>
      <c r="D62" s="21">
        <f>_xlfn.XLOOKUP(B62,'Med 2022-struktur'!$C$4:$C$94,'Med 2022-struktur'!$D$4:$D$94)</f>
        <v>243535.06037291171</v>
      </c>
      <c r="E62" s="21">
        <f>_xlfn.XLOOKUP(B62,'Med 2022-struktur'!$C$4:$C$94,'Med 2022-struktur'!$E$4:$E$94)</f>
        <v>243678.26083689209</v>
      </c>
      <c r="F62" s="21">
        <f t="shared" si="2"/>
        <v>-143.20046398037812</v>
      </c>
      <c r="G62" s="18"/>
    </row>
    <row r="63" spans="1:7" x14ac:dyDescent="0.35">
      <c r="A63" s="18">
        <v>985411131</v>
      </c>
      <c r="B63" s="18">
        <v>433</v>
      </c>
      <c r="C63" s="18" t="s">
        <v>204</v>
      </c>
      <c r="D63" s="21">
        <f>_xlfn.XLOOKUP(B63,'Med 2022-struktur'!$C$4:$C$94,'Med 2022-struktur'!$D$4:$D$94)</f>
        <v>336321.57036164921</v>
      </c>
      <c r="E63" s="21">
        <f>_xlfn.XLOOKUP(B63,'Med 2022-struktur'!$C$4:$C$94,'Med 2022-struktur'!$E$4:$E$94)</f>
        <v>336318.60513039707</v>
      </c>
      <c r="F63" s="21">
        <f t="shared" si="2"/>
        <v>2.9652312521357089</v>
      </c>
      <c r="G63" s="18"/>
    </row>
    <row r="64" spans="1:7" x14ac:dyDescent="0.35">
      <c r="A64" s="18">
        <v>976894677</v>
      </c>
      <c r="B64" s="18">
        <v>447</v>
      </c>
      <c r="C64" s="18" t="s">
        <v>205</v>
      </c>
      <c r="D64" s="21">
        <f>_xlfn.XLOOKUP(B64,'Med 2022-struktur'!$C$4:$C$94,'Med 2022-struktur'!$D$4:$D$94)</f>
        <v>7185.8612580936442</v>
      </c>
      <c r="E64" s="21">
        <f>_xlfn.XLOOKUP(B64,'Med 2022-struktur'!$C$4:$C$94,'Med 2022-struktur'!$E$4:$E$94)</f>
        <v>7187.0357338576587</v>
      </c>
      <c r="F64" s="21">
        <f t="shared" si="2"/>
        <v>-1.1744757640144599</v>
      </c>
      <c r="G64" s="18"/>
    </row>
    <row r="65" spans="1:7" x14ac:dyDescent="0.35">
      <c r="A65" s="18">
        <v>968168134</v>
      </c>
      <c r="B65" s="18">
        <v>464</v>
      </c>
      <c r="C65" s="18" t="s">
        <v>36</v>
      </c>
      <c r="D65" s="21">
        <f>_xlfn.XLOOKUP(B65,'Med 2022-struktur'!$C$4:$C$94,'Med 2022-struktur'!$D$4:$D$94)</f>
        <v>114090.81525165521</v>
      </c>
      <c r="E65" s="21">
        <f>_xlfn.XLOOKUP(B65,'Med 2022-struktur'!$C$4:$C$94,'Med 2022-struktur'!$E$4:$E$94)</f>
        <v>114123.74504160089</v>
      </c>
      <c r="F65" s="21">
        <f t="shared" si="2"/>
        <v>-32.929789945686935</v>
      </c>
      <c r="G65" s="18"/>
    </row>
    <row r="66" spans="1:7" x14ac:dyDescent="0.35">
      <c r="A66" s="18">
        <v>915635857</v>
      </c>
      <c r="B66" s="18">
        <v>503</v>
      </c>
      <c r="C66" s="18" t="s">
        <v>37</v>
      </c>
      <c r="D66" s="21">
        <f>_xlfn.XLOOKUP(B66,'Med 2022-struktur'!$C$4:$C$94,'Med 2022-struktur'!$D$4:$D$94)</f>
        <v>812038.07172930811</v>
      </c>
      <c r="E66" s="21">
        <f>_xlfn.XLOOKUP(B66,'Med 2022-struktur'!$C$4:$C$94,'Med 2022-struktur'!$E$4:$E$94)</f>
        <v>812365.86454043572</v>
      </c>
      <c r="F66" s="21">
        <f t="shared" si="2"/>
        <v>-327.79281112761237</v>
      </c>
      <c r="G66" s="18"/>
    </row>
    <row r="67" spans="1:7" x14ac:dyDescent="0.35">
      <c r="A67" s="18">
        <v>980038408</v>
      </c>
      <c r="B67" s="18">
        <v>511</v>
      </c>
      <c r="C67" s="18" t="s">
        <v>38</v>
      </c>
      <c r="D67" s="21">
        <f>_xlfn.XLOOKUP(B67,'Med 2022-struktur'!$C$4:$C$94,'Med 2022-struktur'!$D$4:$D$94)</f>
        <v>1075085.3796761411</v>
      </c>
      <c r="E67" s="21">
        <f>_xlfn.XLOOKUP(B67,'Med 2022-struktur'!$C$4:$C$94,'Med 2022-struktur'!$E$4:$E$94)</f>
        <v>1075434.1982390629</v>
      </c>
      <c r="F67" s="21">
        <f t="shared" si="2"/>
        <v>-348.81856292183511</v>
      </c>
      <c r="G67" s="18"/>
    </row>
    <row r="68" spans="1:7" x14ac:dyDescent="0.35">
      <c r="A68" s="18">
        <v>882783022</v>
      </c>
      <c r="B68" s="18">
        <v>542</v>
      </c>
      <c r="C68" s="18" t="s">
        <v>39</v>
      </c>
      <c r="D68" s="21">
        <f>_xlfn.XLOOKUP(B68,'Med 2022-struktur'!$C$4:$C$94,'Med 2022-struktur'!$D$4:$D$94)</f>
        <v>87832.725407077683</v>
      </c>
      <c r="E68" s="21">
        <f>_xlfn.XLOOKUP(B68,'Med 2022-struktur'!$C$4:$C$94,'Med 2022-struktur'!$E$4:$E$94)</f>
        <v>87863.067889796337</v>
      </c>
      <c r="F68" s="21">
        <f t="shared" si="2"/>
        <v>-30.342482718653628</v>
      </c>
      <c r="G68" s="18"/>
    </row>
    <row r="69" spans="1:7" x14ac:dyDescent="0.35">
      <c r="A69" s="18">
        <v>976944801</v>
      </c>
      <c r="B69" s="18">
        <v>566</v>
      </c>
      <c r="C69" s="18" t="s">
        <v>186</v>
      </c>
      <c r="D69" s="21">
        <f>_xlfn.XLOOKUP(B69,'Med 2022-struktur'!$C$4:$C$94,'Med 2022-struktur'!$D$4:$D$94)</f>
        <v>1772489.9043432281</v>
      </c>
      <c r="E69" s="21">
        <f>_xlfn.XLOOKUP(B69,'Med 2022-struktur'!$C$4:$C$94,'Med 2022-struktur'!$E$4:$E$94)</f>
        <v>1772888.550844674</v>
      </c>
      <c r="F69" s="21">
        <f t="shared" si="2"/>
        <v>-398.64650144590996</v>
      </c>
      <c r="G69" s="18"/>
    </row>
    <row r="70" spans="1:7" x14ac:dyDescent="0.35">
      <c r="A70" s="18">
        <v>917856222</v>
      </c>
      <c r="B70" s="18">
        <v>591</v>
      </c>
      <c r="C70" s="18" t="s">
        <v>40</v>
      </c>
      <c r="D70" s="21">
        <f>_xlfn.XLOOKUP(B70,'Med 2022-struktur'!$C$4:$C$94,'Med 2022-struktur'!$D$4:$D$94)</f>
        <v>125833.7025026378</v>
      </c>
      <c r="E70" s="21">
        <f>_xlfn.XLOOKUP(B70,'Med 2022-struktur'!$C$4:$C$94,'Med 2022-struktur'!$E$4:$E$94)</f>
        <v>125908.2970677413</v>
      </c>
      <c r="F70" s="21">
        <f t="shared" si="2"/>
        <v>-74.594565103499917</v>
      </c>
      <c r="G70" s="18"/>
    </row>
    <row r="71" spans="1:7" x14ac:dyDescent="0.35">
      <c r="A71" s="18">
        <v>924330678</v>
      </c>
      <c r="B71" s="18">
        <v>599</v>
      </c>
      <c r="C71" s="18" t="s">
        <v>206</v>
      </c>
      <c r="D71" s="21">
        <f>_xlfn.XLOOKUP(B71,'Med 2022-struktur'!$C$4:$C$94,'Med 2022-struktur'!$D$4:$D$94)</f>
        <v>35820.452383219243</v>
      </c>
      <c r="E71" s="21">
        <f>_xlfn.XLOOKUP(B71,'Med 2022-struktur'!$C$4:$C$94,'Med 2022-struktur'!$E$4:$E$94)</f>
        <v>35816.700269572932</v>
      </c>
      <c r="F71" s="21">
        <f t="shared" si="2"/>
        <v>3.7521136463110452</v>
      </c>
      <c r="G71" s="18"/>
    </row>
    <row r="72" spans="1:7" x14ac:dyDescent="0.35">
      <c r="A72" s="18">
        <v>979422679</v>
      </c>
      <c r="B72" s="18">
        <v>611</v>
      </c>
      <c r="C72" s="18" t="s">
        <v>41</v>
      </c>
      <c r="D72" s="21">
        <f>_xlfn.XLOOKUP(B72,'Med 2022-struktur'!$C$4:$C$94,'Med 2022-struktur'!$D$4:$D$94)</f>
        <v>1453741.5416190519</v>
      </c>
      <c r="E72" s="21">
        <f>_xlfn.XLOOKUP(B72,'Med 2022-struktur'!$C$4:$C$94,'Med 2022-struktur'!$E$4:$E$94)</f>
        <v>1454484.6574225989</v>
      </c>
      <c r="F72" s="21">
        <f t="shared" si="2"/>
        <v>-743.11580354697071</v>
      </c>
      <c r="G72" s="18"/>
    </row>
    <row r="73" spans="1:7" x14ac:dyDescent="0.35">
      <c r="A73" s="18">
        <v>980824586</v>
      </c>
      <c r="B73" s="18">
        <v>613</v>
      </c>
      <c r="C73" s="18" t="s">
        <v>42</v>
      </c>
      <c r="D73" s="21">
        <v>101246.95666675799</v>
      </c>
      <c r="E73" s="21">
        <v>101279.81710071432</v>
      </c>
      <c r="F73" s="21">
        <f t="shared" si="2"/>
        <v>-32.86043395633169</v>
      </c>
      <c r="G73" s="18" t="s">
        <v>296</v>
      </c>
    </row>
    <row r="74" spans="1:7" x14ac:dyDescent="0.35">
      <c r="A74" s="18">
        <v>982974011</v>
      </c>
      <c r="B74" s="18">
        <v>624</v>
      </c>
      <c r="C74" s="18" t="s">
        <v>187</v>
      </c>
      <c r="D74" s="21">
        <f>_xlfn.XLOOKUP(B74,'Med 2022-struktur'!$C$4:$C$94,'Med 2022-struktur'!$D$4:$D$94)</f>
        <v>2144454.7210214981</v>
      </c>
      <c r="E74" s="21">
        <f>_xlfn.XLOOKUP(B74,'Med 2022-struktur'!$C$4:$C$94,'Med 2022-struktur'!$E$4:$E$94)</f>
        <v>2145399.7093922859</v>
      </c>
      <c r="F74" s="21">
        <f t="shared" si="2"/>
        <v>-944.98837078781798</v>
      </c>
      <c r="G74" s="18"/>
    </row>
    <row r="75" spans="1:7" x14ac:dyDescent="0.35">
      <c r="A75" s="18">
        <v>918999361</v>
      </c>
      <c r="B75" s="18">
        <v>625</v>
      </c>
      <c r="C75" s="18" t="s">
        <v>207</v>
      </c>
      <c r="D75" s="21">
        <f>_xlfn.XLOOKUP(B75,'Med 2022-struktur'!$C$4:$C$94,'Med 2022-struktur'!$D$4:$D$94)</f>
        <v>107542.3741132853</v>
      </c>
      <c r="E75" s="21">
        <f>_xlfn.XLOOKUP(B75,'Med 2022-struktur'!$C$4:$C$94,'Med 2022-struktur'!$E$4:$E$94)</f>
        <v>107567.59846963</v>
      </c>
      <c r="F75" s="21">
        <f t="shared" si="2"/>
        <v>-25.224356344697298</v>
      </c>
      <c r="G75" s="18"/>
    </row>
    <row r="76" spans="1:7" x14ac:dyDescent="0.35">
      <c r="A76" s="18">
        <v>925549738</v>
      </c>
      <c r="B76" s="18">
        <v>659</v>
      </c>
      <c r="C76" s="18" t="s">
        <v>75</v>
      </c>
      <c r="D76" s="21">
        <f>_xlfn.XLOOKUP(B76,'Med 2022-struktur'!$C$4:$C$94,'Med 2022-struktur'!$D$4:$D$94)</f>
        <v>72117.951350913587</v>
      </c>
      <c r="E76" s="21">
        <f>_xlfn.XLOOKUP(B76,'Med 2022-struktur'!$C$4:$C$94,'Med 2022-struktur'!$E$4:$E$94)</f>
        <v>72180.270595148002</v>
      </c>
      <c r="F76" s="21">
        <f t="shared" si="2"/>
        <v>-62.319244234415237</v>
      </c>
      <c r="G76" s="18"/>
    </row>
    <row r="77" spans="1:7" x14ac:dyDescent="0.35">
      <c r="A77" s="18">
        <v>980489698</v>
      </c>
      <c r="B77" s="18">
        <v>675</v>
      </c>
      <c r="C77" s="18" t="s">
        <v>43</v>
      </c>
      <c r="D77" s="21">
        <f>_xlfn.XLOOKUP(B77,'Med 2022-struktur'!$C$4:$C$94,'Med 2022-struktur'!$D$4:$D$94)</f>
        <v>5515399.36970188</v>
      </c>
      <c r="E77" s="21">
        <f>_xlfn.XLOOKUP(B77,'Med 2022-struktur'!$C$4:$C$94,'Med 2022-struktur'!$E$4:$E$94)</f>
        <v>5530435.0017214436</v>
      </c>
      <c r="F77" s="21">
        <f t="shared" si="2"/>
        <v>-15035.632019563578</v>
      </c>
      <c r="G77" s="18"/>
    </row>
    <row r="78" spans="1:7" x14ac:dyDescent="0.35">
      <c r="A78" s="18">
        <v>987059729</v>
      </c>
      <c r="B78" s="18">
        <v>685</v>
      </c>
      <c r="C78" s="18" t="s">
        <v>44</v>
      </c>
      <c r="D78" s="21">
        <f>_xlfn.XLOOKUP(B78,'Med 2022-struktur'!$C$4:$C$94,'Med 2022-struktur'!$D$4:$D$94)</f>
        <v>6131.9837304770026</v>
      </c>
      <c r="E78" s="21">
        <f>_xlfn.XLOOKUP(B78,'Med 2022-struktur'!$C$4:$C$94,'Med 2022-struktur'!$E$4:$E$94)</f>
        <v>6133.2847820233628</v>
      </c>
      <c r="F78" s="21">
        <f t="shared" si="2"/>
        <v>-1.3010515463602133</v>
      </c>
      <c r="G78" s="18"/>
    </row>
    <row r="79" spans="1:7" x14ac:dyDescent="0.35">
      <c r="A79" s="18">
        <v>988807648</v>
      </c>
      <c r="B79" s="18">
        <v>699</v>
      </c>
      <c r="C79" s="18" t="s">
        <v>46</v>
      </c>
      <c r="D79" s="21">
        <f>_xlfn.XLOOKUP(B79,'Med 2022-struktur'!$C$4:$C$94,'Med 2022-struktur'!$D$4:$D$94)</f>
        <v>774956.78622292192</v>
      </c>
      <c r="E79" s="21">
        <f>_xlfn.XLOOKUP(B79,'Med 2022-struktur'!$C$4:$C$94,'Med 2022-struktur'!$E$4:$E$94)</f>
        <v>775398.95811479457</v>
      </c>
      <c r="F79" s="21">
        <f t="shared" si="2"/>
        <v>-442.17189187265467</v>
      </c>
      <c r="G79" s="18"/>
    </row>
    <row r="80" spans="1:7" x14ac:dyDescent="0.35">
      <c r="A80" s="18">
        <v>921025610</v>
      </c>
      <c r="B80" s="18">
        <v>743</v>
      </c>
      <c r="C80" s="18" t="s">
        <v>189</v>
      </c>
      <c r="D80" s="21">
        <f>_xlfn.XLOOKUP(B80,'Med 2022-struktur'!$C$4:$C$94,'Med 2022-struktur'!$D$4:$D$94)</f>
        <v>50905.491788752261</v>
      </c>
      <c r="E80" s="21">
        <f>_xlfn.XLOOKUP(B80,'Med 2022-struktur'!$C$4:$C$94,'Med 2022-struktur'!$E$4:$E$94)</f>
        <v>50916.296397012273</v>
      </c>
      <c r="F80" s="21">
        <f t="shared" si="2"/>
        <v>-10.804608260012174</v>
      </c>
      <c r="G80" s="18"/>
    </row>
    <row r="81" spans="1:7" x14ac:dyDescent="0.35">
      <c r="A81" s="18">
        <v>915729290</v>
      </c>
      <c r="B81" s="18">
        <v>753</v>
      </c>
      <c r="C81" s="18" t="s">
        <v>47</v>
      </c>
      <c r="D81" s="21">
        <f>_xlfn.XLOOKUP(B81,'Med 2022-struktur'!$C$4:$C$94,'Med 2022-struktur'!$D$4:$D$94)</f>
        <v>22192.544525030131</v>
      </c>
      <c r="E81" s="21">
        <f>_xlfn.XLOOKUP(B81,'Med 2022-struktur'!$C$4:$C$94,'Med 2022-struktur'!$E$4:$E$94)</f>
        <v>22196.698373891741</v>
      </c>
      <c r="F81" s="21">
        <f t="shared" si="2"/>
        <v>-4.1538488616097311</v>
      </c>
      <c r="G81" s="18"/>
    </row>
    <row r="82" spans="1:7" x14ac:dyDescent="0.35">
      <c r="A82" s="18">
        <v>998509289</v>
      </c>
      <c r="B82" s="18">
        <v>852</v>
      </c>
      <c r="C82" s="18" t="s">
        <v>48</v>
      </c>
      <c r="D82" s="21">
        <f>_xlfn.XLOOKUP(B82,'Med 2022-struktur'!$C$4:$C$94,'Med 2022-struktur'!$D$4:$D$94)</f>
        <v>61741.115903117359</v>
      </c>
      <c r="E82" s="21">
        <f>_xlfn.XLOOKUP(B82,'Med 2022-struktur'!$C$4:$C$94,'Med 2022-struktur'!$E$4:$E$94)</f>
        <v>61751.287922701747</v>
      </c>
      <c r="F82" s="21">
        <f t="shared" si="2"/>
        <v>-10.172019584388181</v>
      </c>
      <c r="G82" s="18"/>
    </row>
    <row r="83" spans="1:7" x14ac:dyDescent="0.35">
      <c r="A83" s="18">
        <v>916574894</v>
      </c>
      <c r="B83" s="18">
        <v>873</v>
      </c>
      <c r="C83" s="18" t="s">
        <v>49</v>
      </c>
      <c r="D83" s="21">
        <f>_xlfn.XLOOKUP(B83,'Med 2022-struktur'!$C$4:$C$94,'Med 2022-struktur'!$D$4:$D$94)</f>
        <v>13507.801650913059</v>
      </c>
      <c r="E83" s="21">
        <f>_xlfn.XLOOKUP(B83,'Med 2022-struktur'!$C$4:$C$94,'Med 2022-struktur'!$E$4:$E$94)</f>
        <v>13508.40495534056</v>
      </c>
      <c r="F83" s="21">
        <f t="shared" si="2"/>
        <v>-0.60330442750091606</v>
      </c>
      <c r="G83" s="18"/>
    </row>
    <row r="84" spans="1:7" x14ac:dyDescent="0.35">
      <c r="A84" s="18">
        <v>921688679</v>
      </c>
      <c r="B84" s="18">
        <v>903</v>
      </c>
      <c r="C84" s="18" t="s">
        <v>51</v>
      </c>
      <c r="D84" s="21">
        <f>_xlfn.XLOOKUP(B84,'Med 2022-struktur'!$C$4:$C$94,'Med 2022-struktur'!$D$4:$D$94)</f>
        <v>129954.3052493537</v>
      </c>
      <c r="E84" s="21">
        <f>_xlfn.XLOOKUP(B84,'Med 2022-struktur'!$C$4:$C$94,'Med 2022-struktur'!$E$4:$E$94)</f>
        <v>129986.9871353598</v>
      </c>
      <c r="F84" s="21">
        <f t="shared" si="2"/>
        <v>-32.681886006103014</v>
      </c>
      <c r="G84" s="18"/>
    </row>
    <row r="86" spans="1:7" x14ac:dyDescent="0.35">
      <c r="A86" s="22" t="s">
        <v>221</v>
      </c>
      <c r="B86" s="22"/>
      <c r="C86" s="22"/>
      <c r="D86" s="8">
        <f>SUM(D2:D84)</f>
        <v>23006499.63919298</v>
      </c>
      <c r="E86" s="8">
        <f>SUM(E2:E84)</f>
        <v>23024882.837169867</v>
      </c>
      <c r="F86" s="8">
        <f>SUM(F2:F84)</f>
        <v>-18383.197976885262</v>
      </c>
    </row>
  </sheetData>
  <autoFilter ref="A1:G1" xr:uid="{00000000-0001-0000-0300-000000000000}">
    <sortState xmlns:xlrd2="http://schemas.microsoft.com/office/spreadsheetml/2017/richdata2" ref="A2:G84">
      <sortCondition ref="B1"/>
    </sortState>
  </autoFilter>
  <mergeCells count="1">
    <mergeCell ref="A86:C8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57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baseColWidth="10" defaultRowHeight="14.5" x14ac:dyDescent="0.35"/>
  <cols>
    <col min="1" max="1" width="12" bestFit="1" customWidth="1"/>
    <col min="2" max="2" width="4.81640625" bestFit="1" customWidth="1"/>
    <col min="3" max="3" width="4.6328125" bestFit="1" customWidth="1"/>
    <col min="4" max="4" width="30.81640625" bestFit="1" customWidth="1"/>
    <col min="5" max="5" width="11.81640625" bestFit="1" customWidth="1"/>
    <col min="6" max="6" width="15.54296875" customWidth="1"/>
    <col min="7" max="7" width="11.453125" bestFit="1" customWidth="1"/>
    <col min="9" max="9" width="14.54296875" customWidth="1"/>
    <col min="10" max="10" width="15.54296875" customWidth="1"/>
    <col min="11" max="11" width="11.453125" customWidth="1"/>
    <col min="16" max="16" width="12.7265625" bestFit="1" customWidth="1"/>
    <col min="17" max="17" width="11.54296875" bestFit="1" customWidth="1"/>
    <col min="19" max="19" width="15" customWidth="1"/>
    <col min="20" max="20" width="15.1796875" customWidth="1"/>
    <col min="65" max="65" width="13.7265625" bestFit="1" customWidth="1"/>
    <col min="66" max="66" width="21.54296875" bestFit="1" customWidth="1"/>
  </cols>
  <sheetData>
    <row r="1" spans="1:71" s="16" customFormat="1" ht="91" x14ac:dyDescent="0.3">
      <c r="A1" s="10" t="s">
        <v>89</v>
      </c>
      <c r="B1" s="10" t="s">
        <v>118</v>
      </c>
      <c r="C1" s="10" t="s">
        <v>54</v>
      </c>
      <c r="D1" s="9" t="s">
        <v>241</v>
      </c>
      <c r="E1" s="11" t="s">
        <v>242</v>
      </c>
      <c r="F1" s="11" t="s">
        <v>243</v>
      </c>
      <c r="G1" s="11" t="s">
        <v>244</v>
      </c>
      <c r="H1" s="11" t="s">
        <v>245</v>
      </c>
      <c r="I1" s="11" t="s">
        <v>246</v>
      </c>
      <c r="J1" s="11" t="s">
        <v>247</v>
      </c>
      <c r="K1" s="11" t="s">
        <v>248</v>
      </c>
      <c r="L1" s="11" t="s">
        <v>249</v>
      </c>
      <c r="M1" s="11" t="s">
        <v>250</v>
      </c>
      <c r="N1" s="11" t="s">
        <v>119</v>
      </c>
      <c r="O1" s="11" t="s">
        <v>251</v>
      </c>
      <c r="P1" s="11" t="s">
        <v>252</v>
      </c>
      <c r="Q1" s="11" t="s">
        <v>253</v>
      </c>
      <c r="R1" s="11" t="s">
        <v>254</v>
      </c>
      <c r="S1" s="11" t="s">
        <v>255</v>
      </c>
      <c r="T1" s="11" t="s">
        <v>256</v>
      </c>
      <c r="U1" s="11" t="s">
        <v>257</v>
      </c>
      <c r="V1" s="11" t="s">
        <v>120</v>
      </c>
      <c r="W1" s="11" t="s">
        <v>250</v>
      </c>
      <c r="X1" s="11" t="s">
        <v>258</v>
      </c>
      <c r="Y1" s="11" t="s">
        <v>259</v>
      </c>
      <c r="Z1" s="11" t="s">
        <v>260</v>
      </c>
      <c r="AA1" s="11" t="s">
        <v>261</v>
      </c>
      <c r="AB1" s="11" t="s">
        <v>262</v>
      </c>
      <c r="AC1" s="11" t="s">
        <v>263</v>
      </c>
      <c r="AD1" s="11" t="s">
        <v>264</v>
      </c>
      <c r="AE1" s="11" t="s">
        <v>265</v>
      </c>
      <c r="AF1" s="11" t="s">
        <v>121</v>
      </c>
      <c r="AG1" s="11" t="s">
        <v>122</v>
      </c>
      <c r="AH1" s="11" t="s">
        <v>266</v>
      </c>
      <c r="AI1" s="11" t="s">
        <v>267</v>
      </c>
      <c r="AJ1" s="11" t="s">
        <v>123</v>
      </c>
      <c r="AK1" s="11" t="s">
        <v>124</v>
      </c>
      <c r="AL1" s="11" t="s">
        <v>268</v>
      </c>
      <c r="AM1" s="11" t="s">
        <v>269</v>
      </c>
      <c r="AN1" s="11" t="s">
        <v>125</v>
      </c>
      <c r="AO1" s="11" t="s">
        <v>126</v>
      </c>
      <c r="AP1" s="11" t="s">
        <v>127</v>
      </c>
      <c r="AQ1" s="11" t="s">
        <v>128</v>
      </c>
      <c r="AR1" s="11" t="s">
        <v>129</v>
      </c>
      <c r="AS1" s="11" t="s">
        <v>130</v>
      </c>
      <c r="AT1" s="11" t="s">
        <v>131</v>
      </c>
      <c r="AU1" s="12" t="s">
        <v>132</v>
      </c>
      <c r="AV1" s="12" t="s">
        <v>133</v>
      </c>
      <c r="AW1" s="12" t="s">
        <v>134</v>
      </c>
      <c r="AX1" s="12" t="s">
        <v>135</v>
      </c>
      <c r="AY1" s="12" t="s">
        <v>136</v>
      </c>
      <c r="AZ1" s="12" t="s">
        <v>137</v>
      </c>
      <c r="BA1" s="12" t="s">
        <v>138</v>
      </c>
      <c r="BB1" s="12" t="s">
        <v>270</v>
      </c>
      <c r="BC1" s="12" t="s">
        <v>139</v>
      </c>
      <c r="BD1" s="12" t="s">
        <v>271</v>
      </c>
      <c r="BE1" s="13" t="s">
        <v>272</v>
      </c>
      <c r="BF1" s="13" t="s">
        <v>273</v>
      </c>
      <c r="BG1" s="13" t="s">
        <v>274</v>
      </c>
      <c r="BH1" s="13" t="s">
        <v>275</v>
      </c>
      <c r="BI1" s="14" t="s">
        <v>276</v>
      </c>
      <c r="BJ1" s="13" t="s">
        <v>277</v>
      </c>
      <c r="BK1" s="13" t="s">
        <v>278</v>
      </c>
      <c r="BL1" s="13" t="s">
        <v>279</v>
      </c>
      <c r="BM1" s="13" t="s">
        <v>280</v>
      </c>
      <c r="BN1" s="13" t="s">
        <v>281</v>
      </c>
      <c r="BO1" s="13" t="s">
        <v>282</v>
      </c>
      <c r="BP1" s="13" t="s">
        <v>283</v>
      </c>
      <c r="BQ1" s="13" t="s">
        <v>284</v>
      </c>
      <c r="BR1" s="15" t="s">
        <v>216</v>
      </c>
      <c r="BS1" s="15" t="s">
        <v>285</v>
      </c>
    </row>
    <row r="2" spans="1:71" x14ac:dyDescent="0.35">
      <c r="A2" t="s">
        <v>79</v>
      </c>
      <c r="B2" t="s">
        <v>80</v>
      </c>
      <c r="C2" t="s">
        <v>77</v>
      </c>
      <c r="D2" t="s">
        <v>81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183</v>
      </c>
      <c r="M2" t="s">
        <v>239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  <c r="U2" t="s">
        <v>184</v>
      </c>
      <c r="V2" t="s">
        <v>154</v>
      </c>
      <c r="W2" t="s">
        <v>240</v>
      </c>
      <c r="X2" t="s">
        <v>155</v>
      </c>
      <c r="Y2" t="s">
        <v>156</v>
      </c>
      <c r="Z2" t="s">
        <v>157</v>
      </c>
      <c r="AA2" t="s">
        <v>158</v>
      </c>
      <c r="AB2" t="s">
        <v>159</v>
      </c>
      <c r="AC2" t="s">
        <v>160</v>
      </c>
      <c r="AD2" t="s">
        <v>161</v>
      </c>
      <c r="AE2" t="s">
        <v>185</v>
      </c>
      <c r="AF2" t="s">
        <v>162</v>
      </c>
      <c r="AG2" t="s">
        <v>90</v>
      </c>
      <c r="AH2" t="s">
        <v>163</v>
      </c>
      <c r="AI2" t="s">
        <v>164</v>
      </c>
      <c r="AJ2" t="s">
        <v>165</v>
      </c>
      <c r="AK2" t="s">
        <v>91</v>
      </c>
      <c r="AL2" t="s">
        <v>166</v>
      </c>
      <c r="AM2" t="s">
        <v>167</v>
      </c>
      <c r="AN2" t="s">
        <v>168</v>
      </c>
      <c r="AO2" t="s">
        <v>92</v>
      </c>
      <c r="AP2" t="s">
        <v>169</v>
      </c>
      <c r="AQ2" t="s">
        <v>170</v>
      </c>
      <c r="AR2" t="s">
        <v>171</v>
      </c>
      <c r="AS2" t="s">
        <v>93</v>
      </c>
      <c r="AT2" t="s">
        <v>94</v>
      </c>
      <c r="AU2" t="s">
        <v>172</v>
      </c>
      <c r="AV2" t="s">
        <v>173</v>
      </c>
      <c r="AW2" t="s">
        <v>174</v>
      </c>
      <c r="AX2" t="s">
        <v>175</v>
      </c>
      <c r="AY2" t="s">
        <v>176</v>
      </c>
      <c r="AZ2" t="s">
        <v>177</v>
      </c>
      <c r="BA2" t="s">
        <v>178</v>
      </c>
      <c r="BB2" t="s">
        <v>179</v>
      </c>
      <c r="BC2" t="s">
        <v>180</v>
      </c>
      <c r="BD2" t="s">
        <v>181</v>
      </c>
      <c r="BE2" t="s">
        <v>222</v>
      </c>
      <c r="BF2" t="s">
        <v>223</v>
      </c>
      <c r="BG2" t="s">
        <v>224</v>
      </c>
      <c r="BH2" t="s">
        <v>225</v>
      </c>
      <c r="BI2" t="s">
        <v>226</v>
      </c>
      <c r="BJ2" t="s">
        <v>227</v>
      </c>
      <c r="BK2" t="s">
        <v>228</v>
      </c>
      <c r="BL2" t="s">
        <v>229</v>
      </c>
      <c r="BM2" t="s">
        <v>230</v>
      </c>
      <c r="BN2" t="s">
        <v>231</v>
      </c>
      <c r="BO2" t="s">
        <v>232</v>
      </c>
      <c r="BP2" t="s">
        <v>233</v>
      </c>
      <c r="BQ2" t="s">
        <v>182</v>
      </c>
      <c r="BR2" t="s">
        <v>95</v>
      </c>
      <c r="BS2" t="s">
        <v>234</v>
      </c>
    </row>
    <row r="3" spans="1:71" x14ac:dyDescent="0.35">
      <c r="A3">
        <v>925336637</v>
      </c>
      <c r="B3">
        <v>2018</v>
      </c>
      <c r="C3">
        <v>7</v>
      </c>
      <c r="D3" t="s">
        <v>56</v>
      </c>
      <c r="E3">
        <v>19574</v>
      </c>
      <c r="F3">
        <v>39290</v>
      </c>
      <c r="G3">
        <v>18480</v>
      </c>
      <c r="H3">
        <v>4282</v>
      </c>
      <c r="I3">
        <v>0</v>
      </c>
      <c r="J3">
        <v>0</v>
      </c>
      <c r="K3">
        <v>286</v>
      </c>
      <c r="L3">
        <v>0</v>
      </c>
      <c r="M3">
        <v>207</v>
      </c>
      <c r="N3">
        <v>2057</v>
      </c>
      <c r="O3">
        <v>1951</v>
      </c>
      <c r="P3">
        <v>0</v>
      </c>
      <c r="Q3">
        <v>213</v>
      </c>
      <c r="R3">
        <v>0</v>
      </c>
      <c r="S3">
        <v>0</v>
      </c>
      <c r="T3">
        <v>41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293564</v>
      </c>
      <c r="AG3">
        <v>18322</v>
      </c>
      <c r="AH3">
        <v>41622</v>
      </c>
      <c r="AI3">
        <v>1728</v>
      </c>
      <c r="AJ3">
        <v>79862</v>
      </c>
      <c r="AK3">
        <v>2772</v>
      </c>
      <c r="AL3">
        <v>0</v>
      </c>
      <c r="AM3">
        <v>0</v>
      </c>
      <c r="AN3">
        <v>0</v>
      </c>
      <c r="AO3">
        <v>0</v>
      </c>
      <c r="AP3">
        <v>2767</v>
      </c>
      <c r="AQ3">
        <v>686</v>
      </c>
      <c r="AR3">
        <v>0</v>
      </c>
      <c r="AS3">
        <v>18660</v>
      </c>
      <c r="AT3">
        <v>7999</v>
      </c>
      <c r="AU3">
        <v>12933</v>
      </c>
      <c r="AV3">
        <v>620</v>
      </c>
      <c r="AW3">
        <v>183</v>
      </c>
      <c r="AX3">
        <v>20</v>
      </c>
      <c r="AY3">
        <v>823</v>
      </c>
      <c r="AZ3">
        <v>927</v>
      </c>
      <c r="BA3">
        <v>8489.5499999999993</v>
      </c>
      <c r="BB3">
        <v>62.08</v>
      </c>
      <c r="BC3">
        <v>0</v>
      </c>
      <c r="BD3">
        <v>8560.65</v>
      </c>
      <c r="BE3">
        <v>1.7026032079936901E-2</v>
      </c>
      <c r="BF3">
        <v>1.3204932783329</v>
      </c>
      <c r="BG3">
        <v>0.147405736384144</v>
      </c>
      <c r="BH3">
        <v>10.313699710754699</v>
      </c>
      <c r="BI3">
        <v>0.102061030559498</v>
      </c>
      <c r="BJ3">
        <v>6.4789311070207703E-2</v>
      </c>
      <c r="BK3">
        <v>6.57375755982119E-4</v>
      </c>
      <c r="BL3">
        <v>0.48061680628075598</v>
      </c>
      <c r="BM3">
        <v>66.370810723591404</v>
      </c>
      <c r="BN3">
        <v>28.0104111885354</v>
      </c>
      <c r="BO3">
        <v>3072.1515678411802</v>
      </c>
      <c r="BP3">
        <v>3.2868787799105997E-5</v>
      </c>
      <c r="BQ3">
        <v>30424</v>
      </c>
      <c r="BR3">
        <v>0.3014</v>
      </c>
      <c r="BS3">
        <v>0.29776999999999998</v>
      </c>
    </row>
    <row r="4" spans="1:71" x14ac:dyDescent="0.35">
      <c r="A4">
        <v>925336637</v>
      </c>
      <c r="B4">
        <v>2019</v>
      </c>
      <c r="C4">
        <v>7</v>
      </c>
      <c r="D4" t="s">
        <v>56</v>
      </c>
      <c r="E4">
        <v>19395</v>
      </c>
      <c r="F4">
        <v>36239</v>
      </c>
      <c r="G4">
        <v>7979</v>
      </c>
      <c r="H4">
        <v>4205</v>
      </c>
      <c r="I4">
        <v>0</v>
      </c>
      <c r="J4">
        <v>0</v>
      </c>
      <c r="K4">
        <v>0</v>
      </c>
      <c r="L4">
        <v>0</v>
      </c>
      <c r="M4">
        <v>63</v>
      </c>
      <c r="N4">
        <v>1550</v>
      </c>
      <c r="O4">
        <v>1674</v>
      </c>
      <c r="P4">
        <v>0</v>
      </c>
      <c r="Q4">
        <v>194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313821</v>
      </c>
      <c r="AG4">
        <v>11295</v>
      </c>
      <c r="AH4">
        <v>45222</v>
      </c>
      <c r="AI4">
        <v>1122</v>
      </c>
      <c r="AJ4">
        <v>80167</v>
      </c>
      <c r="AK4">
        <v>2647</v>
      </c>
      <c r="AL4">
        <v>0</v>
      </c>
      <c r="AM4">
        <v>0</v>
      </c>
      <c r="AN4">
        <v>0</v>
      </c>
      <c r="AO4">
        <v>0</v>
      </c>
      <c r="AP4">
        <v>2232</v>
      </c>
      <c r="AQ4">
        <v>0</v>
      </c>
      <c r="AR4">
        <v>0</v>
      </c>
      <c r="AS4">
        <v>21172</v>
      </c>
      <c r="AT4">
        <v>7998</v>
      </c>
      <c r="AU4">
        <v>13220</v>
      </c>
      <c r="AV4">
        <v>618</v>
      </c>
      <c r="AW4">
        <v>195</v>
      </c>
      <c r="AX4">
        <v>20</v>
      </c>
      <c r="AY4">
        <v>833</v>
      </c>
      <c r="AZ4">
        <v>937</v>
      </c>
      <c r="BA4">
        <v>8489.5499999999993</v>
      </c>
      <c r="BB4">
        <v>62.08</v>
      </c>
      <c r="BC4">
        <v>0</v>
      </c>
      <c r="BD4">
        <v>8560.65</v>
      </c>
      <c r="BE4">
        <v>1.7026032079936901E-2</v>
      </c>
      <c r="BF4">
        <v>1.3204932783329</v>
      </c>
      <c r="BG4">
        <v>0.147405736384144</v>
      </c>
      <c r="BH4">
        <v>10.313699710754699</v>
      </c>
      <c r="BI4">
        <v>0.102061030559498</v>
      </c>
      <c r="BJ4">
        <v>6.4789311070207703E-2</v>
      </c>
      <c r="BK4">
        <v>6.57375755982119E-4</v>
      </c>
      <c r="BL4">
        <v>0.48061680628075598</v>
      </c>
      <c r="BM4">
        <v>66.370810723591404</v>
      </c>
      <c r="BN4">
        <v>28.0104111885354</v>
      </c>
      <c r="BO4">
        <v>3072.1515678411802</v>
      </c>
      <c r="BP4">
        <v>3.2868787799105997E-5</v>
      </c>
      <c r="BQ4">
        <v>30424</v>
      </c>
      <c r="BR4">
        <v>0.3014</v>
      </c>
      <c r="BS4">
        <v>0.29776999999999998</v>
      </c>
    </row>
    <row r="5" spans="1:71" x14ac:dyDescent="0.35">
      <c r="A5">
        <v>925336637</v>
      </c>
      <c r="B5">
        <v>2020</v>
      </c>
      <c r="C5">
        <v>7</v>
      </c>
      <c r="D5" t="s">
        <v>56</v>
      </c>
      <c r="E5">
        <v>22823</v>
      </c>
      <c r="F5">
        <v>35937</v>
      </c>
      <c r="G5">
        <v>12928</v>
      </c>
      <c r="H5">
        <v>3575</v>
      </c>
      <c r="I5">
        <v>0</v>
      </c>
      <c r="J5">
        <v>0</v>
      </c>
      <c r="K5">
        <v>0</v>
      </c>
      <c r="L5">
        <v>763</v>
      </c>
      <c r="M5">
        <v>0</v>
      </c>
      <c r="N5">
        <v>1501</v>
      </c>
      <c r="O5">
        <v>1751</v>
      </c>
      <c r="P5">
        <v>0</v>
      </c>
      <c r="Q5">
        <v>174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319221</v>
      </c>
      <c r="AG5">
        <v>11723</v>
      </c>
      <c r="AH5">
        <v>54020</v>
      </c>
      <c r="AI5">
        <v>1277</v>
      </c>
      <c r="AJ5">
        <v>75728</v>
      </c>
      <c r="AK5">
        <v>2702</v>
      </c>
      <c r="AL5">
        <v>0</v>
      </c>
      <c r="AM5">
        <v>0</v>
      </c>
      <c r="AN5">
        <v>0</v>
      </c>
      <c r="AO5">
        <v>0</v>
      </c>
      <c r="AP5">
        <v>946</v>
      </c>
      <c r="AQ5">
        <v>0</v>
      </c>
      <c r="AR5">
        <v>0</v>
      </c>
      <c r="AS5">
        <v>17648</v>
      </c>
      <c r="AT5">
        <v>7563</v>
      </c>
      <c r="AU5">
        <v>13411</v>
      </c>
      <c r="AV5">
        <v>615</v>
      </c>
      <c r="AW5">
        <v>225</v>
      </c>
      <c r="AX5">
        <v>20</v>
      </c>
      <c r="AY5">
        <v>860</v>
      </c>
      <c r="AZ5">
        <v>937</v>
      </c>
      <c r="BA5">
        <v>8489.5499999999993</v>
      </c>
      <c r="BB5">
        <v>62.08</v>
      </c>
      <c r="BC5">
        <v>0</v>
      </c>
      <c r="BD5">
        <v>8560.65</v>
      </c>
      <c r="BE5">
        <v>1.7026032079936901E-2</v>
      </c>
      <c r="BF5">
        <v>1.3204932783329</v>
      </c>
      <c r="BG5">
        <v>0.147405736384144</v>
      </c>
      <c r="BH5">
        <v>10.313699710754699</v>
      </c>
      <c r="BI5">
        <v>0.102061030559498</v>
      </c>
      <c r="BJ5">
        <v>6.4789311070207703E-2</v>
      </c>
      <c r="BK5">
        <v>6.57375755982119E-4</v>
      </c>
      <c r="BL5">
        <v>0.48061680628075598</v>
      </c>
      <c r="BM5">
        <v>66.370810723591404</v>
      </c>
      <c r="BN5">
        <v>28.0104111885354</v>
      </c>
      <c r="BO5">
        <v>3072.1515678411802</v>
      </c>
      <c r="BP5">
        <v>3.2868787799105997E-5</v>
      </c>
      <c r="BQ5">
        <v>30424</v>
      </c>
      <c r="BR5">
        <v>0.3014</v>
      </c>
      <c r="BS5">
        <v>0.29776999999999998</v>
      </c>
    </row>
    <row r="6" spans="1:71" x14ac:dyDescent="0.35">
      <c r="A6">
        <v>925336637</v>
      </c>
      <c r="B6">
        <v>2021</v>
      </c>
      <c r="C6">
        <v>7</v>
      </c>
      <c r="D6" t="s">
        <v>56</v>
      </c>
      <c r="E6">
        <v>28319</v>
      </c>
      <c r="F6">
        <v>11600</v>
      </c>
      <c r="G6">
        <v>2827</v>
      </c>
      <c r="H6">
        <v>1719</v>
      </c>
      <c r="I6">
        <v>0</v>
      </c>
      <c r="J6">
        <v>0</v>
      </c>
      <c r="K6">
        <v>0</v>
      </c>
      <c r="L6">
        <v>780</v>
      </c>
      <c r="M6">
        <v>0</v>
      </c>
      <c r="N6">
        <v>2290</v>
      </c>
      <c r="O6">
        <v>936</v>
      </c>
      <c r="P6">
        <v>0</v>
      </c>
      <c r="Q6">
        <v>118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293429</v>
      </c>
      <c r="AG6">
        <v>10324</v>
      </c>
      <c r="AH6">
        <v>60194</v>
      </c>
      <c r="AI6">
        <v>1414</v>
      </c>
      <c r="AJ6">
        <v>72300</v>
      </c>
      <c r="AK6">
        <v>2650</v>
      </c>
      <c r="AL6">
        <v>0</v>
      </c>
      <c r="AM6">
        <v>0</v>
      </c>
      <c r="AN6">
        <v>0</v>
      </c>
      <c r="AO6">
        <v>0</v>
      </c>
      <c r="AP6">
        <v>2969</v>
      </c>
      <c r="AQ6">
        <v>0</v>
      </c>
      <c r="AR6">
        <v>0</v>
      </c>
      <c r="AS6">
        <v>19327</v>
      </c>
      <c r="AT6">
        <v>7224</v>
      </c>
      <c r="AU6">
        <v>13636</v>
      </c>
      <c r="AV6">
        <v>612</v>
      </c>
      <c r="AW6">
        <v>250</v>
      </c>
      <c r="AX6">
        <v>20</v>
      </c>
      <c r="AY6">
        <v>882</v>
      </c>
      <c r="AZ6">
        <v>940</v>
      </c>
      <c r="BA6">
        <v>8489.5499999999993</v>
      </c>
      <c r="BB6">
        <v>62.08</v>
      </c>
      <c r="BC6">
        <v>0</v>
      </c>
      <c r="BD6">
        <v>8560.65</v>
      </c>
      <c r="BE6">
        <v>1.7026032079936901E-2</v>
      </c>
      <c r="BF6">
        <v>1.3204932783329</v>
      </c>
      <c r="BG6">
        <v>0.147405736384144</v>
      </c>
      <c r="BH6">
        <v>10.313699710754699</v>
      </c>
      <c r="BI6">
        <v>0.102061030559498</v>
      </c>
      <c r="BJ6">
        <v>6.4789311070207703E-2</v>
      </c>
      <c r="BK6">
        <v>6.57375755982119E-4</v>
      </c>
      <c r="BL6">
        <v>0.48061680628075598</v>
      </c>
      <c r="BM6">
        <v>66.370810723591404</v>
      </c>
      <c r="BN6">
        <v>28.0104111885354</v>
      </c>
      <c r="BO6">
        <v>3072.1515678411802</v>
      </c>
      <c r="BP6">
        <v>3.2868787799105997E-5</v>
      </c>
      <c r="BQ6">
        <v>30424</v>
      </c>
      <c r="BR6">
        <v>0.3014</v>
      </c>
      <c r="BS6">
        <v>0.29776999999999998</v>
      </c>
    </row>
    <row r="7" spans="1:71" x14ac:dyDescent="0.35">
      <c r="A7">
        <v>925336637</v>
      </c>
      <c r="B7">
        <v>2022</v>
      </c>
      <c r="C7">
        <v>7</v>
      </c>
      <c r="D7" t="s">
        <v>56</v>
      </c>
      <c r="E7">
        <v>31196</v>
      </c>
      <c r="F7">
        <v>10875</v>
      </c>
      <c r="G7">
        <v>1405</v>
      </c>
      <c r="H7">
        <v>1985</v>
      </c>
      <c r="I7">
        <v>0</v>
      </c>
      <c r="J7">
        <v>0</v>
      </c>
      <c r="K7">
        <v>0</v>
      </c>
      <c r="L7">
        <v>786</v>
      </c>
      <c r="M7">
        <v>0</v>
      </c>
      <c r="N7">
        <v>3079</v>
      </c>
      <c r="O7">
        <v>728</v>
      </c>
      <c r="P7">
        <v>70</v>
      </c>
      <c r="Q7">
        <v>126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300935</v>
      </c>
      <c r="AG7">
        <v>10586</v>
      </c>
      <c r="AH7">
        <v>66355</v>
      </c>
      <c r="AI7">
        <v>1535</v>
      </c>
      <c r="AJ7">
        <v>69665</v>
      </c>
      <c r="AK7">
        <v>2634</v>
      </c>
      <c r="AL7">
        <v>0</v>
      </c>
      <c r="AM7">
        <v>0</v>
      </c>
      <c r="AN7">
        <v>0</v>
      </c>
      <c r="AO7">
        <v>0</v>
      </c>
      <c r="AP7">
        <v>3058</v>
      </c>
      <c r="AQ7">
        <v>7</v>
      </c>
      <c r="AR7">
        <v>0</v>
      </c>
      <c r="AS7">
        <v>19560</v>
      </c>
      <c r="AT7">
        <v>5801</v>
      </c>
      <c r="AU7">
        <v>13678</v>
      </c>
      <c r="AV7">
        <v>601</v>
      </c>
      <c r="AW7">
        <v>255</v>
      </c>
      <c r="AX7">
        <v>20</v>
      </c>
      <c r="AY7">
        <v>876</v>
      </c>
      <c r="AZ7">
        <v>950</v>
      </c>
      <c r="BA7">
        <v>8489.5499999999993</v>
      </c>
      <c r="BB7">
        <v>62.08</v>
      </c>
      <c r="BC7">
        <v>0</v>
      </c>
      <c r="BD7">
        <v>8560.65</v>
      </c>
      <c r="BE7">
        <v>1.7026032079936901E-2</v>
      </c>
      <c r="BF7">
        <v>1.3204932783329</v>
      </c>
      <c r="BG7">
        <v>0.147405736384144</v>
      </c>
      <c r="BH7">
        <v>10.313699710754699</v>
      </c>
      <c r="BI7">
        <v>0.102061030559498</v>
      </c>
      <c r="BJ7">
        <v>6.4789311070207703E-2</v>
      </c>
      <c r="BK7">
        <v>6.57375755982119E-4</v>
      </c>
      <c r="BL7">
        <v>0.48061680628075598</v>
      </c>
      <c r="BM7">
        <v>66.370810723591404</v>
      </c>
      <c r="BN7">
        <v>28.0104111885354</v>
      </c>
      <c r="BO7">
        <v>3072.1515678411802</v>
      </c>
      <c r="BP7">
        <v>3.2868787799105997E-5</v>
      </c>
      <c r="BQ7">
        <v>30424</v>
      </c>
      <c r="BR7">
        <v>0.3014</v>
      </c>
      <c r="BS7">
        <v>0.29776999999999998</v>
      </c>
    </row>
    <row r="8" spans="1:71" x14ac:dyDescent="0.35">
      <c r="A8">
        <v>921680554</v>
      </c>
      <c r="B8">
        <v>2018</v>
      </c>
      <c r="C8">
        <v>9</v>
      </c>
      <c r="D8" t="s">
        <v>194</v>
      </c>
      <c r="E8">
        <v>7875</v>
      </c>
      <c r="F8">
        <v>11503</v>
      </c>
      <c r="G8">
        <v>2015</v>
      </c>
      <c r="H8">
        <v>546</v>
      </c>
      <c r="I8">
        <v>0</v>
      </c>
      <c r="J8">
        <v>0</v>
      </c>
      <c r="K8">
        <v>37</v>
      </c>
      <c r="L8">
        <v>0</v>
      </c>
      <c r="M8">
        <v>0</v>
      </c>
      <c r="N8">
        <v>1290</v>
      </c>
      <c r="O8">
        <v>1015</v>
      </c>
      <c r="P8">
        <v>286</v>
      </c>
      <c r="Q8">
        <v>48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81774</v>
      </c>
      <c r="AG8">
        <v>5629</v>
      </c>
      <c r="AH8">
        <v>5797</v>
      </c>
      <c r="AI8">
        <v>298</v>
      </c>
      <c r="AJ8">
        <v>55978</v>
      </c>
      <c r="AK8">
        <v>2834</v>
      </c>
      <c r="AL8">
        <v>14158</v>
      </c>
      <c r="AM8">
        <v>625</v>
      </c>
      <c r="AN8">
        <v>0</v>
      </c>
      <c r="AO8">
        <v>0</v>
      </c>
      <c r="AP8">
        <v>402</v>
      </c>
      <c r="AQ8">
        <v>186</v>
      </c>
      <c r="AR8">
        <v>0</v>
      </c>
      <c r="AS8">
        <v>3984</v>
      </c>
      <c r="AT8">
        <v>2656</v>
      </c>
      <c r="AU8">
        <v>3670</v>
      </c>
      <c r="AV8">
        <v>189</v>
      </c>
      <c r="AW8">
        <v>104</v>
      </c>
      <c r="AX8">
        <v>1</v>
      </c>
      <c r="AY8">
        <v>294</v>
      </c>
      <c r="AZ8">
        <v>222</v>
      </c>
      <c r="BA8">
        <v>15294.27</v>
      </c>
      <c r="BB8">
        <v>856.91</v>
      </c>
      <c r="BC8">
        <v>316.08</v>
      </c>
      <c r="BD8">
        <v>4761.96</v>
      </c>
      <c r="BE8">
        <v>0.21246805200577801</v>
      </c>
      <c r="BF8">
        <v>14.446049561062299</v>
      </c>
      <c r="BG8">
        <v>4.9833518312985603E-2</v>
      </c>
      <c r="BH8">
        <v>4.9648849872207999</v>
      </c>
      <c r="BI8">
        <v>4.6826640548481901E-2</v>
      </c>
      <c r="BJ8">
        <v>0.112534726080676</v>
      </c>
      <c r="BK8">
        <v>3.4448272030225598E-3</v>
      </c>
      <c r="BL8">
        <v>0.149159430412903</v>
      </c>
      <c r="BM8">
        <v>13.506086534867499</v>
      </c>
      <c r="BN8">
        <v>27.4642128446371</v>
      </c>
      <c r="BO8">
        <v>1874.2379153239201</v>
      </c>
      <c r="BP8">
        <v>1.1112345816201799E-4</v>
      </c>
      <c r="BQ8">
        <v>8999</v>
      </c>
      <c r="BR8">
        <v>0.3014</v>
      </c>
      <c r="BS8">
        <v>0.29776999999999998</v>
      </c>
    </row>
    <row r="9" spans="1:71" x14ac:dyDescent="0.35">
      <c r="A9">
        <v>921680554</v>
      </c>
      <c r="B9">
        <v>2019</v>
      </c>
      <c r="C9">
        <v>9</v>
      </c>
      <c r="D9" t="s">
        <v>194</v>
      </c>
      <c r="E9">
        <v>8796</v>
      </c>
      <c r="F9">
        <v>12206</v>
      </c>
      <c r="G9">
        <v>2062</v>
      </c>
      <c r="H9">
        <v>-892</v>
      </c>
      <c r="I9">
        <v>0</v>
      </c>
      <c r="J9">
        <v>0</v>
      </c>
      <c r="K9">
        <v>0</v>
      </c>
      <c r="L9">
        <v>0</v>
      </c>
      <c r="M9">
        <v>0</v>
      </c>
      <c r="N9">
        <v>1510</v>
      </c>
      <c r="O9">
        <v>1696</v>
      </c>
      <c r="P9">
        <v>12</v>
      </c>
      <c r="Q9">
        <v>-124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92861</v>
      </c>
      <c r="AG9">
        <v>5392</v>
      </c>
      <c r="AH9">
        <v>5458</v>
      </c>
      <c r="AI9">
        <v>339</v>
      </c>
      <c r="AJ9">
        <v>53741</v>
      </c>
      <c r="AK9">
        <v>2999</v>
      </c>
      <c r="AL9">
        <v>13533</v>
      </c>
      <c r="AM9">
        <v>625</v>
      </c>
      <c r="AN9">
        <v>0</v>
      </c>
      <c r="AO9">
        <v>0</v>
      </c>
      <c r="AP9">
        <v>1263</v>
      </c>
      <c r="AQ9">
        <v>519</v>
      </c>
      <c r="AR9">
        <v>0</v>
      </c>
      <c r="AS9">
        <v>3964</v>
      </c>
      <c r="AT9">
        <v>2643</v>
      </c>
      <c r="AU9">
        <v>3672</v>
      </c>
      <c r="AV9">
        <v>189</v>
      </c>
      <c r="AW9">
        <v>125</v>
      </c>
      <c r="AX9">
        <v>1</v>
      </c>
      <c r="AY9">
        <v>315</v>
      </c>
      <c r="AZ9">
        <v>226</v>
      </c>
      <c r="BA9">
        <v>15294.27</v>
      </c>
      <c r="BB9">
        <v>856.91</v>
      </c>
      <c r="BC9">
        <v>316.08</v>
      </c>
      <c r="BD9">
        <v>4783.3900000000003</v>
      </c>
      <c r="BE9">
        <v>0.21246805200577801</v>
      </c>
      <c r="BF9">
        <v>14.446049561062299</v>
      </c>
      <c r="BG9">
        <v>4.9833518312985603E-2</v>
      </c>
      <c r="BH9">
        <v>4.9648849872207999</v>
      </c>
      <c r="BI9">
        <v>4.6826640548481901E-2</v>
      </c>
      <c r="BJ9">
        <v>0.112534726080676</v>
      </c>
      <c r="BK9">
        <v>3.4448272030225598E-3</v>
      </c>
      <c r="BL9">
        <v>0.149159430412903</v>
      </c>
      <c r="BM9">
        <v>13.506086534867499</v>
      </c>
      <c r="BN9">
        <v>27.4642128446371</v>
      </c>
      <c r="BO9">
        <v>1874.2379153239201</v>
      </c>
      <c r="BP9">
        <v>1.1112345816201799E-4</v>
      </c>
      <c r="BQ9">
        <v>8999</v>
      </c>
      <c r="BR9">
        <v>0.3014</v>
      </c>
      <c r="BS9">
        <v>0.29776999999999998</v>
      </c>
    </row>
    <row r="10" spans="1:71" x14ac:dyDescent="0.35">
      <c r="A10">
        <v>921680554</v>
      </c>
      <c r="B10">
        <v>2020</v>
      </c>
      <c r="C10">
        <v>9</v>
      </c>
      <c r="D10" t="s">
        <v>194</v>
      </c>
      <c r="E10">
        <v>11264</v>
      </c>
      <c r="F10">
        <v>13728</v>
      </c>
      <c r="G10">
        <v>2215</v>
      </c>
      <c r="H10">
        <v>1496</v>
      </c>
      <c r="I10">
        <v>0</v>
      </c>
      <c r="J10">
        <v>0</v>
      </c>
      <c r="K10">
        <v>0</v>
      </c>
      <c r="L10">
        <v>224</v>
      </c>
      <c r="M10">
        <v>0</v>
      </c>
      <c r="N10">
        <v>695</v>
      </c>
      <c r="O10">
        <v>789</v>
      </c>
      <c r="P10">
        <v>79</v>
      </c>
      <c r="Q10">
        <v>86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96287</v>
      </c>
      <c r="AG10">
        <v>5821</v>
      </c>
      <c r="AH10">
        <v>6024</v>
      </c>
      <c r="AI10">
        <v>339</v>
      </c>
      <c r="AJ10">
        <v>52454</v>
      </c>
      <c r="AK10">
        <v>2893</v>
      </c>
      <c r="AL10">
        <v>12908</v>
      </c>
      <c r="AM10">
        <v>625</v>
      </c>
      <c r="AN10">
        <v>0</v>
      </c>
      <c r="AO10">
        <v>0</v>
      </c>
      <c r="AP10">
        <v>3670</v>
      </c>
      <c r="AQ10">
        <v>5704</v>
      </c>
      <c r="AR10">
        <v>0</v>
      </c>
      <c r="AS10">
        <v>3737</v>
      </c>
      <c r="AT10">
        <v>2492</v>
      </c>
      <c r="AU10">
        <v>3681</v>
      </c>
      <c r="AV10">
        <v>171</v>
      </c>
      <c r="AW10">
        <v>127</v>
      </c>
      <c r="AX10">
        <v>1</v>
      </c>
      <c r="AY10">
        <v>299</v>
      </c>
      <c r="AZ10">
        <v>227</v>
      </c>
      <c r="BA10">
        <v>15294.27</v>
      </c>
      <c r="BB10">
        <v>856.91</v>
      </c>
      <c r="BC10">
        <v>316.08</v>
      </c>
      <c r="BD10">
        <v>4783.3900000000003</v>
      </c>
      <c r="BE10">
        <v>0.21246805200577801</v>
      </c>
      <c r="BF10">
        <v>14.446049561062299</v>
      </c>
      <c r="BG10">
        <v>4.9833518312985603E-2</v>
      </c>
      <c r="BH10">
        <v>4.9648849872207999</v>
      </c>
      <c r="BI10">
        <v>4.6826640548481901E-2</v>
      </c>
      <c r="BJ10">
        <v>0.112534726080676</v>
      </c>
      <c r="BK10">
        <v>3.4448272030225598E-3</v>
      </c>
      <c r="BL10">
        <v>0.149159430412903</v>
      </c>
      <c r="BM10">
        <v>13.506086534867499</v>
      </c>
      <c r="BN10">
        <v>27.4642128446371</v>
      </c>
      <c r="BO10">
        <v>1874.2379153239201</v>
      </c>
      <c r="BP10">
        <v>1.1112345816201799E-4</v>
      </c>
      <c r="BQ10">
        <v>8999</v>
      </c>
      <c r="BR10">
        <v>0.3014</v>
      </c>
      <c r="BS10">
        <v>0.29776999999999998</v>
      </c>
    </row>
    <row r="11" spans="1:71" x14ac:dyDescent="0.35">
      <c r="A11">
        <v>921680554</v>
      </c>
      <c r="B11">
        <v>2021</v>
      </c>
      <c r="C11">
        <v>9</v>
      </c>
      <c r="D11" t="s">
        <v>194</v>
      </c>
      <c r="E11">
        <v>10347</v>
      </c>
      <c r="F11">
        <v>12629</v>
      </c>
      <c r="G11">
        <v>2631</v>
      </c>
      <c r="H11">
        <v>961</v>
      </c>
      <c r="I11">
        <v>0</v>
      </c>
      <c r="J11">
        <v>0</v>
      </c>
      <c r="K11">
        <v>978</v>
      </c>
      <c r="L11">
        <v>245</v>
      </c>
      <c r="M11">
        <v>3</v>
      </c>
      <c r="N11">
        <v>650</v>
      </c>
      <c r="O11">
        <v>563</v>
      </c>
      <c r="P11">
        <v>280</v>
      </c>
      <c r="Q11">
        <v>53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97053</v>
      </c>
      <c r="AG11">
        <v>6201</v>
      </c>
      <c r="AH11">
        <v>8220</v>
      </c>
      <c r="AI11">
        <v>375</v>
      </c>
      <c r="AJ11">
        <v>52093</v>
      </c>
      <c r="AK11">
        <v>2855</v>
      </c>
      <c r="AL11">
        <v>12046</v>
      </c>
      <c r="AM11">
        <v>862</v>
      </c>
      <c r="AN11">
        <v>0</v>
      </c>
      <c r="AO11">
        <v>0</v>
      </c>
      <c r="AP11">
        <v>938</v>
      </c>
      <c r="AQ11">
        <v>3455</v>
      </c>
      <c r="AR11">
        <v>0</v>
      </c>
      <c r="AS11">
        <v>4013</v>
      </c>
      <c r="AT11">
        <v>2676</v>
      </c>
      <c r="AU11">
        <v>3682</v>
      </c>
      <c r="AV11">
        <v>170</v>
      </c>
      <c r="AW11">
        <v>153</v>
      </c>
      <c r="AX11">
        <v>1</v>
      </c>
      <c r="AY11">
        <v>324</v>
      </c>
      <c r="AZ11">
        <v>229</v>
      </c>
      <c r="BA11">
        <v>15294.27</v>
      </c>
      <c r="BB11">
        <v>856.91</v>
      </c>
      <c r="BC11">
        <v>316.08</v>
      </c>
      <c r="BD11">
        <v>4783.3900000000003</v>
      </c>
      <c r="BE11">
        <v>0.21246805200577801</v>
      </c>
      <c r="BF11">
        <v>14.446049561062299</v>
      </c>
      <c r="BG11">
        <v>4.9833518312985603E-2</v>
      </c>
      <c r="BH11">
        <v>4.9648849872207999</v>
      </c>
      <c r="BI11">
        <v>4.6826640548481901E-2</v>
      </c>
      <c r="BJ11">
        <v>0.112534726080676</v>
      </c>
      <c r="BK11">
        <v>3.4448272030225598E-3</v>
      </c>
      <c r="BL11">
        <v>0.149159430412903</v>
      </c>
      <c r="BM11">
        <v>13.506086534867499</v>
      </c>
      <c r="BN11">
        <v>27.4642128446371</v>
      </c>
      <c r="BO11">
        <v>1874.2379153239201</v>
      </c>
      <c r="BP11">
        <v>1.1112345816201799E-4</v>
      </c>
      <c r="BQ11">
        <v>8999</v>
      </c>
      <c r="BR11">
        <v>0.3014</v>
      </c>
      <c r="BS11">
        <v>0.29776999999999998</v>
      </c>
    </row>
    <row r="12" spans="1:71" x14ac:dyDescent="0.35">
      <c r="A12">
        <v>921680554</v>
      </c>
      <c r="B12">
        <v>2022</v>
      </c>
      <c r="C12">
        <v>9</v>
      </c>
      <c r="D12" t="s">
        <v>194</v>
      </c>
      <c r="E12">
        <v>9359</v>
      </c>
      <c r="F12">
        <v>10733</v>
      </c>
      <c r="G12">
        <v>1728</v>
      </c>
      <c r="H12">
        <v>420</v>
      </c>
      <c r="I12">
        <v>0</v>
      </c>
      <c r="J12">
        <v>0</v>
      </c>
      <c r="K12">
        <v>0</v>
      </c>
      <c r="L12">
        <v>266</v>
      </c>
      <c r="M12">
        <v>0</v>
      </c>
      <c r="N12">
        <v>608</v>
      </c>
      <c r="O12">
        <v>800</v>
      </c>
      <c r="P12">
        <v>259</v>
      </c>
      <c r="Q12">
        <v>79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95555</v>
      </c>
      <c r="AG12">
        <v>6425</v>
      </c>
      <c r="AH12">
        <v>9010</v>
      </c>
      <c r="AI12">
        <v>470</v>
      </c>
      <c r="AJ12">
        <v>51639</v>
      </c>
      <c r="AK12">
        <v>2840</v>
      </c>
      <c r="AL12">
        <v>11184</v>
      </c>
      <c r="AM12">
        <v>862</v>
      </c>
      <c r="AN12">
        <v>0</v>
      </c>
      <c r="AO12">
        <v>0</v>
      </c>
      <c r="AP12">
        <v>854</v>
      </c>
      <c r="AQ12">
        <v>4285</v>
      </c>
      <c r="AR12">
        <v>0</v>
      </c>
      <c r="AS12">
        <v>3543</v>
      </c>
      <c r="AT12">
        <v>2362</v>
      </c>
      <c r="AU12">
        <v>3698</v>
      </c>
      <c r="AV12">
        <v>170</v>
      </c>
      <c r="AW12">
        <v>153</v>
      </c>
      <c r="AX12">
        <v>1</v>
      </c>
      <c r="AY12">
        <v>324</v>
      </c>
      <c r="AZ12">
        <v>231</v>
      </c>
      <c r="BA12">
        <v>15294.27</v>
      </c>
      <c r="BB12">
        <v>856.91</v>
      </c>
      <c r="BC12">
        <v>316.08</v>
      </c>
      <c r="BD12">
        <v>4783.3900000000003</v>
      </c>
      <c r="BE12">
        <v>0.21246805200577801</v>
      </c>
      <c r="BF12">
        <v>14.446049561062299</v>
      </c>
      <c r="BG12">
        <v>4.9833518312985603E-2</v>
      </c>
      <c r="BH12">
        <v>4.9648849872207999</v>
      </c>
      <c r="BI12">
        <v>4.6826640548481901E-2</v>
      </c>
      <c r="BJ12">
        <v>0.112534726080676</v>
      </c>
      <c r="BK12">
        <v>3.4448272030225598E-3</v>
      </c>
      <c r="BL12">
        <v>0.149159430412903</v>
      </c>
      <c r="BM12">
        <v>13.506086534867499</v>
      </c>
      <c r="BN12">
        <v>27.4642128446371</v>
      </c>
      <c r="BO12">
        <v>1874.2379153239201</v>
      </c>
      <c r="BP12">
        <v>1.1112345816201799E-4</v>
      </c>
      <c r="BQ12">
        <v>8999</v>
      </c>
      <c r="BR12">
        <v>0.3014</v>
      </c>
      <c r="BS12">
        <v>0.29776999999999998</v>
      </c>
    </row>
    <row r="13" spans="1:71" x14ac:dyDescent="0.35">
      <c r="A13">
        <v>924004150</v>
      </c>
      <c r="B13">
        <v>2018</v>
      </c>
      <c r="C13">
        <v>16</v>
      </c>
      <c r="D13" t="s">
        <v>57</v>
      </c>
      <c r="E13">
        <v>8624</v>
      </c>
      <c r="F13">
        <v>13049</v>
      </c>
      <c r="G13">
        <v>6789</v>
      </c>
      <c r="H13">
        <v>1557</v>
      </c>
      <c r="I13">
        <v>0</v>
      </c>
      <c r="J13">
        <v>0</v>
      </c>
      <c r="K13">
        <v>386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89263</v>
      </c>
      <c r="AG13">
        <v>3234</v>
      </c>
      <c r="AH13">
        <v>41675</v>
      </c>
      <c r="AI13">
        <v>1793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920</v>
      </c>
      <c r="AQ13">
        <v>0</v>
      </c>
      <c r="AR13">
        <v>0</v>
      </c>
      <c r="AS13">
        <v>8810</v>
      </c>
      <c r="AT13">
        <v>0</v>
      </c>
      <c r="AU13">
        <v>4431</v>
      </c>
      <c r="AV13">
        <v>102</v>
      </c>
      <c r="AW13">
        <v>47</v>
      </c>
      <c r="AX13">
        <v>11</v>
      </c>
      <c r="AY13">
        <v>160</v>
      </c>
      <c r="AZ13">
        <v>179</v>
      </c>
      <c r="BA13">
        <v>0</v>
      </c>
      <c r="BB13">
        <v>0</v>
      </c>
      <c r="BC13">
        <v>0</v>
      </c>
      <c r="BD13">
        <v>0</v>
      </c>
      <c r="BE13">
        <v>0.20539325842696601</v>
      </c>
      <c r="BF13">
        <v>19.3945770911361</v>
      </c>
      <c r="BG13">
        <v>0.19394714407502101</v>
      </c>
      <c r="BH13">
        <v>7.88988764044944</v>
      </c>
      <c r="BI13">
        <v>1.0905125408942199E-3</v>
      </c>
      <c r="BJ13">
        <v>5.1033707865168497E-2</v>
      </c>
      <c r="BK13">
        <v>6.7415730337078594E-2</v>
      </c>
      <c r="BL13">
        <v>0</v>
      </c>
      <c r="BM13">
        <v>0.178569969356486</v>
      </c>
      <c r="BN13">
        <v>25.7819366416979</v>
      </c>
      <c r="BO13">
        <v>439.59613483146097</v>
      </c>
      <c r="BP13">
        <v>0.21438202247190999</v>
      </c>
      <c r="BQ13">
        <v>4450</v>
      </c>
      <c r="BR13">
        <v>2.0152999999999999</v>
      </c>
      <c r="BS13">
        <v>0.62814999999999999</v>
      </c>
    </row>
    <row r="14" spans="1:71" x14ac:dyDescent="0.35">
      <c r="A14">
        <v>924004150</v>
      </c>
      <c r="B14">
        <v>2019</v>
      </c>
      <c r="C14">
        <v>16</v>
      </c>
      <c r="D14" t="s">
        <v>57</v>
      </c>
      <c r="E14">
        <v>8460</v>
      </c>
      <c r="F14">
        <v>13683</v>
      </c>
      <c r="G14">
        <v>3778</v>
      </c>
      <c r="H14">
        <v>1071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89760</v>
      </c>
      <c r="AG14">
        <v>4200</v>
      </c>
      <c r="AH14">
        <v>51202</v>
      </c>
      <c r="AI14">
        <v>1820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922</v>
      </c>
      <c r="AQ14">
        <v>0</v>
      </c>
      <c r="AR14">
        <v>0</v>
      </c>
      <c r="AS14">
        <v>6379</v>
      </c>
      <c r="AT14">
        <v>0</v>
      </c>
      <c r="AU14">
        <v>4471</v>
      </c>
      <c r="AV14">
        <v>97</v>
      </c>
      <c r="AW14">
        <v>47</v>
      </c>
      <c r="AX14">
        <v>11</v>
      </c>
      <c r="AY14">
        <v>155</v>
      </c>
      <c r="AZ14">
        <v>183</v>
      </c>
      <c r="BA14">
        <v>0</v>
      </c>
      <c r="BB14">
        <v>0</v>
      </c>
      <c r="BC14">
        <v>0</v>
      </c>
      <c r="BD14">
        <v>0</v>
      </c>
      <c r="BE14">
        <v>0.20539325842696601</v>
      </c>
      <c r="BF14">
        <v>19.3945770911361</v>
      </c>
      <c r="BG14">
        <v>0.19394714407502101</v>
      </c>
      <c r="BH14">
        <v>7.88988764044944</v>
      </c>
      <c r="BI14">
        <v>1.0905125408942199E-3</v>
      </c>
      <c r="BJ14">
        <v>5.1033707865168497E-2</v>
      </c>
      <c r="BK14">
        <v>6.7415730337078594E-2</v>
      </c>
      <c r="BL14">
        <v>0</v>
      </c>
      <c r="BM14">
        <v>0.178569969356486</v>
      </c>
      <c r="BN14">
        <v>25.7819366416979</v>
      </c>
      <c r="BO14">
        <v>439.59613483146097</v>
      </c>
      <c r="BP14">
        <v>0.21438202247190999</v>
      </c>
      <c r="BQ14">
        <v>4450</v>
      </c>
      <c r="BR14">
        <v>2.0152999999999999</v>
      </c>
      <c r="BS14">
        <v>0.62814999999999999</v>
      </c>
    </row>
    <row r="15" spans="1:71" x14ac:dyDescent="0.35">
      <c r="A15">
        <v>924004150</v>
      </c>
      <c r="B15">
        <v>2020</v>
      </c>
      <c r="C15">
        <v>16</v>
      </c>
      <c r="D15" t="s">
        <v>57</v>
      </c>
      <c r="E15">
        <v>9369</v>
      </c>
      <c r="F15">
        <v>15987</v>
      </c>
      <c r="G15">
        <v>7420</v>
      </c>
      <c r="H15">
        <v>1153</v>
      </c>
      <c r="I15">
        <v>0</v>
      </c>
      <c r="J15">
        <v>0</v>
      </c>
      <c r="K15">
        <v>0</v>
      </c>
      <c r="L15">
        <v>298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86989</v>
      </c>
      <c r="AG15">
        <v>3598</v>
      </c>
      <c r="AH15">
        <v>55053</v>
      </c>
      <c r="AI15">
        <v>1870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1002</v>
      </c>
      <c r="AQ15">
        <v>0</v>
      </c>
      <c r="AR15">
        <v>0</v>
      </c>
      <c r="AS15">
        <v>6606</v>
      </c>
      <c r="AT15">
        <v>0</v>
      </c>
      <c r="AU15">
        <v>4572</v>
      </c>
      <c r="AV15">
        <v>99</v>
      </c>
      <c r="AW15">
        <v>47</v>
      </c>
      <c r="AX15">
        <v>11</v>
      </c>
      <c r="AY15">
        <v>157</v>
      </c>
      <c r="AZ15">
        <v>183</v>
      </c>
      <c r="BA15">
        <v>0</v>
      </c>
      <c r="BB15">
        <v>0</v>
      </c>
      <c r="BC15">
        <v>0</v>
      </c>
      <c r="BD15">
        <v>0</v>
      </c>
      <c r="BE15">
        <v>0.20539325842696601</v>
      </c>
      <c r="BF15">
        <v>19.3945770911361</v>
      </c>
      <c r="BG15">
        <v>0.19394714407502101</v>
      </c>
      <c r="BH15">
        <v>7.88988764044944</v>
      </c>
      <c r="BI15">
        <v>1.0905125408942199E-3</v>
      </c>
      <c r="BJ15">
        <v>5.1033707865168497E-2</v>
      </c>
      <c r="BK15">
        <v>6.7415730337078594E-2</v>
      </c>
      <c r="BL15">
        <v>0</v>
      </c>
      <c r="BM15">
        <v>0.178569969356486</v>
      </c>
      <c r="BN15">
        <v>25.7819366416979</v>
      </c>
      <c r="BO15">
        <v>439.59613483146097</v>
      </c>
      <c r="BP15">
        <v>0.21438202247190999</v>
      </c>
      <c r="BQ15">
        <v>4450</v>
      </c>
      <c r="BR15">
        <v>2.0152999999999999</v>
      </c>
      <c r="BS15">
        <v>0.62814999999999999</v>
      </c>
    </row>
    <row r="16" spans="1:71" x14ac:dyDescent="0.35">
      <c r="A16">
        <v>924004150</v>
      </c>
      <c r="B16">
        <v>2021</v>
      </c>
      <c r="C16">
        <v>16</v>
      </c>
      <c r="D16" t="s">
        <v>57</v>
      </c>
      <c r="E16">
        <v>8042</v>
      </c>
      <c r="F16">
        <v>15015</v>
      </c>
      <c r="G16">
        <v>3376</v>
      </c>
      <c r="H16">
        <v>2123</v>
      </c>
      <c r="I16">
        <v>0</v>
      </c>
      <c r="J16">
        <v>0</v>
      </c>
      <c r="K16">
        <v>28</v>
      </c>
      <c r="L16">
        <v>301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91300</v>
      </c>
      <c r="AG16">
        <v>2921</v>
      </c>
      <c r="AH16">
        <v>55524</v>
      </c>
      <c r="AI16">
        <v>2042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281</v>
      </c>
      <c r="AQ16">
        <v>0</v>
      </c>
      <c r="AR16">
        <v>0</v>
      </c>
      <c r="AS16">
        <v>7053</v>
      </c>
      <c r="AT16">
        <v>0</v>
      </c>
      <c r="AU16">
        <v>4635</v>
      </c>
      <c r="AV16">
        <v>101</v>
      </c>
      <c r="AW16">
        <v>47</v>
      </c>
      <c r="AX16">
        <v>11</v>
      </c>
      <c r="AY16">
        <v>159</v>
      </c>
      <c r="AZ16">
        <v>186</v>
      </c>
      <c r="BA16">
        <v>0</v>
      </c>
      <c r="BB16">
        <v>0</v>
      </c>
      <c r="BC16">
        <v>0</v>
      </c>
      <c r="BD16">
        <v>0</v>
      </c>
      <c r="BE16">
        <v>0.20539325842696601</v>
      </c>
      <c r="BF16">
        <v>19.3945770911361</v>
      </c>
      <c r="BG16">
        <v>0.19394714407502101</v>
      </c>
      <c r="BH16">
        <v>7.88988764044944</v>
      </c>
      <c r="BI16">
        <v>1.0905125408942199E-3</v>
      </c>
      <c r="BJ16">
        <v>5.1033707865168497E-2</v>
      </c>
      <c r="BK16">
        <v>6.7415730337078594E-2</v>
      </c>
      <c r="BL16">
        <v>0</v>
      </c>
      <c r="BM16">
        <v>0.178569969356486</v>
      </c>
      <c r="BN16">
        <v>25.7819366416979</v>
      </c>
      <c r="BO16">
        <v>439.59613483146097</v>
      </c>
      <c r="BP16">
        <v>0.21438202247190999</v>
      </c>
      <c r="BQ16">
        <v>4450</v>
      </c>
      <c r="BR16">
        <v>2.0152999999999999</v>
      </c>
      <c r="BS16">
        <v>0.62814999999999999</v>
      </c>
    </row>
    <row r="17" spans="1:71" x14ac:dyDescent="0.35">
      <c r="A17">
        <v>924004150</v>
      </c>
      <c r="B17">
        <v>2022</v>
      </c>
      <c r="C17">
        <v>16</v>
      </c>
      <c r="D17" t="s">
        <v>57</v>
      </c>
      <c r="E17">
        <v>8111</v>
      </c>
      <c r="F17">
        <v>15372</v>
      </c>
      <c r="G17">
        <v>6092</v>
      </c>
      <c r="H17">
        <v>1683</v>
      </c>
      <c r="I17">
        <v>0</v>
      </c>
      <c r="J17">
        <v>0</v>
      </c>
      <c r="K17">
        <v>2</v>
      </c>
      <c r="L17">
        <v>280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100667</v>
      </c>
      <c r="AG17">
        <v>4317</v>
      </c>
      <c r="AH17">
        <v>60279</v>
      </c>
      <c r="AI17">
        <v>2244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1006</v>
      </c>
      <c r="AQ17">
        <v>0</v>
      </c>
      <c r="AR17">
        <v>0</v>
      </c>
      <c r="AS17">
        <v>5345</v>
      </c>
      <c r="AT17">
        <v>0</v>
      </c>
      <c r="AU17">
        <v>4683</v>
      </c>
      <c r="AV17">
        <v>101</v>
      </c>
      <c r="AW17">
        <v>48</v>
      </c>
      <c r="AX17">
        <v>11</v>
      </c>
      <c r="AY17">
        <v>160</v>
      </c>
      <c r="AZ17">
        <v>192</v>
      </c>
      <c r="BA17">
        <v>0</v>
      </c>
      <c r="BB17">
        <v>0</v>
      </c>
      <c r="BC17">
        <v>0</v>
      </c>
      <c r="BD17">
        <v>0</v>
      </c>
      <c r="BE17">
        <v>0.20539325842696601</v>
      </c>
      <c r="BF17">
        <v>19.3945770911361</v>
      </c>
      <c r="BG17">
        <v>0.19394714407502101</v>
      </c>
      <c r="BH17">
        <v>7.88988764044944</v>
      </c>
      <c r="BI17">
        <v>1.0905125408942199E-3</v>
      </c>
      <c r="BJ17">
        <v>5.1033707865168497E-2</v>
      </c>
      <c r="BK17">
        <v>6.7415730337078594E-2</v>
      </c>
      <c r="BL17">
        <v>0</v>
      </c>
      <c r="BM17">
        <v>0.178569969356486</v>
      </c>
      <c r="BN17">
        <v>25.7819366416979</v>
      </c>
      <c r="BO17">
        <v>439.59613483146097</v>
      </c>
      <c r="BP17">
        <v>0.21438202247190999</v>
      </c>
      <c r="BQ17">
        <v>4450</v>
      </c>
      <c r="BR17">
        <v>2.0152999999999999</v>
      </c>
      <c r="BS17">
        <v>0.62814999999999999</v>
      </c>
    </row>
    <row r="18" spans="1:71" x14ac:dyDescent="0.35">
      <c r="A18">
        <v>953181606</v>
      </c>
      <c r="B18">
        <v>2018</v>
      </c>
      <c r="C18">
        <v>22</v>
      </c>
      <c r="D18" t="s">
        <v>0</v>
      </c>
      <c r="E18">
        <v>2230</v>
      </c>
      <c r="F18">
        <v>3913</v>
      </c>
      <c r="G18">
        <v>648</v>
      </c>
      <c r="H18">
        <v>523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34857</v>
      </c>
      <c r="AG18">
        <v>2032</v>
      </c>
      <c r="AH18">
        <v>3617</v>
      </c>
      <c r="AI18">
        <v>199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248</v>
      </c>
      <c r="AQ18">
        <v>0</v>
      </c>
      <c r="AR18">
        <v>0</v>
      </c>
      <c r="AS18">
        <v>1535</v>
      </c>
      <c r="AT18">
        <v>0</v>
      </c>
      <c r="AU18">
        <v>1204</v>
      </c>
      <c r="AV18">
        <v>131</v>
      </c>
      <c r="AW18">
        <v>11</v>
      </c>
      <c r="AX18">
        <v>0</v>
      </c>
      <c r="AY18">
        <v>142</v>
      </c>
      <c r="AZ18">
        <v>112</v>
      </c>
      <c r="BA18">
        <v>0</v>
      </c>
      <c r="BB18">
        <v>0</v>
      </c>
      <c r="BC18">
        <v>0</v>
      </c>
      <c r="BD18">
        <v>0</v>
      </c>
      <c r="BE18">
        <v>3.3141605039715097E-2</v>
      </c>
      <c r="BF18">
        <v>3.4829688974101498</v>
      </c>
      <c r="BG18">
        <v>7.2737216297511606E-2</v>
      </c>
      <c r="BH18">
        <v>11.0476581758422</v>
      </c>
      <c r="BI18">
        <v>0</v>
      </c>
      <c r="BJ18">
        <v>1.20053410024651</v>
      </c>
      <c r="BK18">
        <v>6.2996439331689897E-3</v>
      </c>
      <c r="BL18">
        <v>9.94639433423328E-2</v>
      </c>
      <c r="BM18">
        <v>20.076193321879401</v>
      </c>
      <c r="BN18">
        <v>26.7820745457865</v>
      </c>
      <c r="BO18">
        <v>1788.47855382087</v>
      </c>
      <c r="BP18">
        <v>7.5595727198027901E-2</v>
      </c>
      <c r="BQ18">
        <v>3651</v>
      </c>
      <c r="BR18">
        <v>0.3014</v>
      </c>
      <c r="BS18">
        <v>0.29776999999999998</v>
      </c>
    </row>
    <row r="19" spans="1:71" x14ac:dyDescent="0.35">
      <c r="A19">
        <v>953181606</v>
      </c>
      <c r="B19">
        <v>2019</v>
      </c>
      <c r="C19">
        <v>22</v>
      </c>
      <c r="D19" t="s">
        <v>0</v>
      </c>
      <c r="E19">
        <v>2302</v>
      </c>
      <c r="F19">
        <v>2842</v>
      </c>
      <c r="G19">
        <v>375</v>
      </c>
      <c r="H19">
        <v>431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33905</v>
      </c>
      <c r="AG19">
        <v>1968</v>
      </c>
      <c r="AH19">
        <v>4131</v>
      </c>
      <c r="AI19">
        <v>237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422</v>
      </c>
      <c r="AQ19">
        <v>0</v>
      </c>
      <c r="AR19">
        <v>0</v>
      </c>
      <c r="AS19">
        <v>1609</v>
      </c>
      <c r="AT19">
        <v>0</v>
      </c>
      <c r="AU19">
        <v>1202</v>
      </c>
      <c r="AV19">
        <v>131</v>
      </c>
      <c r="AW19">
        <v>12</v>
      </c>
      <c r="AX19">
        <v>0</v>
      </c>
      <c r="AY19">
        <v>143</v>
      </c>
      <c r="AZ19">
        <v>114</v>
      </c>
      <c r="BA19">
        <v>0</v>
      </c>
      <c r="BB19">
        <v>0</v>
      </c>
      <c r="BC19">
        <v>0</v>
      </c>
      <c r="BD19">
        <v>0</v>
      </c>
      <c r="BE19">
        <v>3.3141605039715097E-2</v>
      </c>
      <c r="BF19">
        <v>3.4829688974101498</v>
      </c>
      <c r="BG19">
        <v>7.2737216297511606E-2</v>
      </c>
      <c r="BH19">
        <v>11.0476581758422</v>
      </c>
      <c r="BI19">
        <v>0</v>
      </c>
      <c r="BJ19">
        <v>1.20053410024651</v>
      </c>
      <c r="BK19">
        <v>6.2996439331689897E-3</v>
      </c>
      <c r="BL19">
        <v>9.94639433423328E-2</v>
      </c>
      <c r="BM19">
        <v>20.076193321879401</v>
      </c>
      <c r="BN19">
        <v>26.7820745457865</v>
      </c>
      <c r="BO19">
        <v>1788.47855382087</v>
      </c>
      <c r="BP19">
        <v>7.5595727198027901E-2</v>
      </c>
      <c r="BQ19">
        <v>3651</v>
      </c>
      <c r="BR19">
        <v>0.3014</v>
      </c>
      <c r="BS19">
        <v>0.29776999999999998</v>
      </c>
    </row>
    <row r="20" spans="1:71" x14ac:dyDescent="0.35">
      <c r="A20">
        <v>953181606</v>
      </c>
      <c r="B20">
        <v>2020</v>
      </c>
      <c r="C20">
        <v>22</v>
      </c>
      <c r="D20" t="s">
        <v>0</v>
      </c>
      <c r="E20">
        <v>2361</v>
      </c>
      <c r="F20">
        <v>3824</v>
      </c>
      <c r="G20">
        <v>1382</v>
      </c>
      <c r="H20">
        <v>263</v>
      </c>
      <c r="I20">
        <v>0</v>
      </c>
      <c r="J20">
        <v>0</v>
      </c>
      <c r="K20">
        <v>0</v>
      </c>
      <c r="L20">
        <v>114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33388</v>
      </c>
      <c r="AG20">
        <v>1934</v>
      </c>
      <c r="AH20">
        <v>4823</v>
      </c>
      <c r="AI20">
        <v>268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313</v>
      </c>
      <c r="AQ20">
        <v>0</v>
      </c>
      <c r="AR20">
        <v>0</v>
      </c>
      <c r="AS20">
        <v>1679</v>
      </c>
      <c r="AT20">
        <v>0</v>
      </c>
      <c r="AU20">
        <v>1209</v>
      </c>
      <c r="AV20">
        <v>131</v>
      </c>
      <c r="AW20">
        <v>12</v>
      </c>
      <c r="AX20">
        <v>0</v>
      </c>
      <c r="AY20">
        <v>143</v>
      </c>
      <c r="AZ20">
        <v>115</v>
      </c>
      <c r="BA20">
        <v>0</v>
      </c>
      <c r="BB20">
        <v>0</v>
      </c>
      <c r="BC20">
        <v>0</v>
      </c>
      <c r="BD20">
        <v>0</v>
      </c>
      <c r="BE20">
        <v>3.3141605039715097E-2</v>
      </c>
      <c r="BF20">
        <v>3.4829688974101498</v>
      </c>
      <c r="BG20">
        <v>7.2737216297511606E-2</v>
      </c>
      <c r="BH20">
        <v>11.0476581758422</v>
      </c>
      <c r="BI20">
        <v>0</v>
      </c>
      <c r="BJ20">
        <v>1.20053410024651</v>
      </c>
      <c r="BK20">
        <v>6.2996439331689897E-3</v>
      </c>
      <c r="BL20">
        <v>9.94639433423328E-2</v>
      </c>
      <c r="BM20">
        <v>20.076193321879401</v>
      </c>
      <c r="BN20">
        <v>26.7820745457865</v>
      </c>
      <c r="BO20">
        <v>1788.47855382087</v>
      </c>
      <c r="BP20">
        <v>7.5595727198027901E-2</v>
      </c>
      <c r="BQ20">
        <v>3651</v>
      </c>
      <c r="BR20">
        <v>0.3014</v>
      </c>
      <c r="BS20">
        <v>0.29776999999999998</v>
      </c>
    </row>
    <row r="21" spans="1:71" x14ac:dyDescent="0.35">
      <c r="A21">
        <v>953181606</v>
      </c>
      <c r="B21">
        <v>2021</v>
      </c>
      <c r="C21">
        <v>22</v>
      </c>
      <c r="D21" t="s">
        <v>0</v>
      </c>
      <c r="E21">
        <v>2590</v>
      </c>
      <c r="F21">
        <v>3608</v>
      </c>
      <c r="G21">
        <v>1397</v>
      </c>
      <c r="H21">
        <v>237</v>
      </c>
      <c r="I21">
        <v>0</v>
      </c>
      <c r="J21">
        <v>0</v>
      </c>
      <c r="K21">
        <v>0</v>
      </c>
      <c r="L21">
        <v>115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33519</v>
      </c>
      <c r="AG21">
        <v>2016</v>
      </c>
      <c r="AH21">
        <v>5158</v>
      </c>
      <c r="AI21">
        <v>286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1003</v>
      </c>
      <c r="AQ21">
        <v>0</v>
      </c>
      <c r="AR21">
        <v>0</v>
      </c>
      <c r="AS21">
        <v>2668</v>
      </c>
      <c r="AT21">
        <v>0</v>
      </c>
      <c r="AU21">
        <v>1214</v>
      </c>
      <c r="AV21">
        <v>132</v>
      </c>
      <c r="AW21">
        <v>13</v>
      </c>
      <c r="AX21">
        <v>0</v>
      </c>
      <c r="AY21">
        <v>145</v>
      </c>
      <c r="AZ21">
        <v>118</v>
      </c>
      <c r="BA21">
        <v>0</v>
      </c>
      <c r="BB21">
        <v>0</v>
      </c>
      <c r="BC21">
        <v>0</v>
      </c>
      <c r="BD21">
        <v>0</v>
      </c>
      <c r="BE21">
        <v>3.3141605039715097E-2</v>
      </c>
      <c r="BF21">
        <v>3.4829688974101498</v>
      </c>
      <c r="BG21">
        <v>7.2737216297511606E-2</v>
      </c>
      <c r="BH21">
        <v>11.0476581758422</v>
      </c>
      <c r="BI21">
        <v>0</v>
      </c>
      <c r="BJ21">
        <v>1.20053410024651</v>
      </c>
      <c r="BK21">
        <v>6.2996439331689897E-3</v>
      </c>
      <c r="BL21">
        <v>9.94639433423328E-2</v>
      </c>
      <c r="BM21">
        <v>20.076193321879401</v>
      </c>
      <c r="BN21">
        <v>26.7820745457865</v>
      </c>
      <c r="BO21">
        <v>1788.47855382087</v>
      </c>
      <c r="BP21">
        <v>7.5595727198027901E-2</v>
      </c>
      <c r="BQ21">
        <v>3651</v>
      </c>
      <c r="BR21">
        <v>0.3014</v>
      </c>
      <c r="BS21">
        <v>0.29776999999999998</v>
      </c>
    </row>
    <row r="22" spans="1:71" x14ac:dyDescent="0.35">
      <c r="A22">
        <v>953181606</v>
      </c>
      <c r="B22">
        <v>2022</v>
      </c>
      <c r="C22">
        <v>22</v>
      </c>
      <c r="D22" t="s">
        <v>0</v>
      </c>
      <c r="E22">
        <v>2957</v>
      </c>
      <c r="F22">
        <v>4580</v>
      </c>
      <c r="G22">
        <v>1185</v>
      </c>
      <c r="H22">
        <v>700</v>
      </c>
      <c r="I22">
        <v>0</v>
      </c>
      <c r="J22">
        <v>0</v>
      </c>
      <c r="K22">
        <v>0</v>
      </c>
      <c r="L22">
        <v>115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38322</v>
      </c>
      <c r="AG22">
        <v>2029</v>
      </c>
      <c r="AH22">
        <v>14991</v>
      </c>
      <c r="AI22">
        <v>632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1153</v>
      </c>
      <c r="AQ22">
        <v>0</v>
      </c>
      <c r="AR22">
        <v>0</v>
      </c>
      <c r="AS22">
        <v>2639</v>
      </c>
      <c r="AT22">
        <v>0</v>
      </c>
      <c r="AU22">
        <v>1216</v>
      </c>
      <c r="AV22">
        <v>134</v>
      </c>
      <c r="AW22">
        <v>16</v>
      </c>
      <c r="AX22">
        <v>1</v>
      </c>
      <c r="AY22">
        <v>151</v>
      </c>
      <c r="AZ22">
        <v>121</v>
      </c>
      <c r="BA22">
        <v>0</v>
      </c>
      <c r="BB22">
        <v>0</v>
      </c>
      <c r="BC22">
        <v>0</v>
      </c>
      <c r="BD22">
        <v>0</v>
      </c>
      <c r="BE22">
        <v>3.3141605039715097E-2</v>
      </c>
      <c r="BF22">
        <v>3.4829688974101498</v>
      </c>
      <c r="BG22">
        <v>7.2737216297511606E-2</v>
      </c>
      <c r="BH22">
        <v>11.0476581758422</v>
      </c>
      <c r="BI22">
        <v>0</v>
      </c>
      <c r="BJ22">
        <v>1.20053410024651</v>
      </c>
      <c r="BK22">
        <v>6.2996439331689897E-3</v>
      </c>
      <c r="BL22">
        <v>9.94639433423328E-2</v>
      </c>
      <c r="BM22">
        <v>20.076193321879401</v>
      </c>
      <c r="BN22">
        <v>26.7820745457865</v>
      </c>
      <c r="BO22">
        <v>1788.47855382087</v>
      </c>
      <c r="BP22">
        <v>7.5595727198027901E-2</v>
      </c>
      <c r="BQ22">
        <v>3651</v>
      </c>
      <c r="BR22">
        <v>0.3014</v>
      </c>
      <c r="BS22">
        <v>0.29776999999999998</v>
      </c>
    </row>
    <row r="23" spans="1:71" x14ac:dyDescent="0.35">
      <c r="A23">
        <v>980234088</v>
      </c>
      <c r="B23">
        <v>2018</v>
      </c>
      <c r="C23">
        <v>32</v>
      </c>
      <c r="D23" t="s">
        <v>1</v>
      </c>
      <c r="E23">
        <v>105357</v>
      </c>
      <c r="F23">
        <v>43928</v>
      </c>
      <c r="G23">
        <v>17541</v>
      </c>
      <c r="H23">
        <v>1456</v>
      </c>
      <c r="I23">
        <v>0</v>
      </c>
      <c r="J23">
        <v>0</v>
      </c>
      <c r="K23">
        <v>122</v>
      </c>
      <c r="L23">
        <v>0</v>
      </c>
      <c r="M23">
        <v>284</v>
      </c>
      <c r="N23">
        <v>5499</v>
      </c>
      <c r="O23">
        <v>1619</v>
      </c>
      <c r="P23">
        <v>763</v>
      </c>
      <c r="Q23">
        <v>77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1275010</v>
      </c>
      <c r="AG23">
        <v>58621</v>
      </c>
      <c r="AH23">
        <v>316558</v>
      </c>
      <c r="AI23">
        <v>9423</v>
      </c>
      <c r="AJ23">
        <v>27714</v>
      </c>
      <c r="AK23">
        <v>1717</v>
      </c>
      <c r="AL23">
        <v>0</v>
      </c>
      <c r="AM23">
        <v>0</v>
      </c>
      <c r="AN23">
        <v>0</v>
      </c>
      <c r="AO23">
        <v>0</v>
      </c>
      <c r="AP23">
        <v>12945</v>
      </c>
      <c r="AQ23">
        <v>0</v>
      </c>
      <c r="AR23">
        <v>0</v>
      </c>
      <c r="AS23">
        <v>107634</v>
      </c>
      <c r="AT23">
        <v>5071</v>
      </c>
      <c r="AU23">
        <v>95672</v>
      </c>
      <c r="AV23">
        <v>639</v>
      </c>
      <c r="AW23">
        <v>1037</v>
      </c>
      <c r="AX23">
        <v>17</v>
      </c>
      <c r="AY23">
        <v>1693</v>
      </c>
      <c r="AZ23">
        <v>3050</v>
      </c>
      <c r="BA23">
        <v>67.28</v>
      </c>
      <c r="BB23">
        <v>71.11</v>
      </c>
      <c r="BC23">
        <v>0</v>
      </c>
      <c r="BD23">
        <v>5610.57</v>
      </c>
      <c r="BE23">
        <v>6.9252305665349206E-2</v>
      </c>
      <c r="BF23">
        <v>6.18783253691978</v>
      </c>
      <c r="BG23">
        <v>5.9044723577886198E-2</v>
      </c>
      <c r="BH23">
        <v>5.8618796662274901</v>
      </c>
      <c r="BI23">
        <v>0</v>
      </c>
      <c r="BJ23">
        <v>0.24233777997365</v>
      </c>
      <c r="BK23">
        <v>1.7704216073781299E-2</v>
      </c>
      <c r="BL23">
        <v>0</v>
      </c>
      <c r="BM23">
        <v>7.4952988381842101</v>
      </c>
      <c r="BN23">
        <v>21.74736018854</v>
      </c>
      <c r="BO23">
        <v>1651.0099884716701</v>
      </c>
      <c r="BP23">
        <v>0.169054677206851</v>
      </c>
      <c r="BQ23">
        <v>36432</v>
      </c>
      <c r="BR23">
        <v>1.8875999999999999</v>
      </c>
      <c r="BS23">
        <v>0.55037000000000003</v>
      </c>
    </row>
    <row r="24" spans="1:71" x14ac:dyDescent="0.35">
      <c r="A24">
        <v>980234088</v>
      </c>
      <c r="B24">
        <v>2019</v>
      </c>
      <c r="C24">
        <v>32</v>
      </c>
      <c r="D24" t="s">
        <v>1</v>
      </c>
      <c r="E24">
        <v>111968</v>
      </c>
      <c r="F24">
        <v>43159</v>
      </c>
      <c r="G24">
        <v>19507</v>
      </c>
      <c r="H24">
        <v>3501</v>
      </c>
      <c r="I24">
        <v>0</v>
      </c>
      <c r="J24">
        <v>0</v>
      </c>
      <c r="K24">
        <v>591</v>
      </c>
      <c r="L24">
        <v>0</v>
      </c>
      <c r="M24">
        <v>15</v>
      </c>
      <c r="N24">
        <v>5601</v>
      </c>
      <c r="O24">
        <v>1598</v>
      </c>
      <c r="P24">
        <v>867</v>
      </c>
      <c r="Q24">
        <v>84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1330563</v>
      </c>
      <c r="AG24">
        <v>61112</v>
      </c>
      <c r="AH24">
        <v>358425</v>
      </c>
      <c r="AI24">
        <v>11734</v>
      </c>
      <c r="AJ24">
        <v>29187</v>
      </c>
      <c r="AK24">
        <v>1669</v>
      </c>
      <c r="AL24">
        <v>0</v>
      </c>
      <c r="AM24">
        <v>0</v>
      </c>
      <c r="AN24">
        <v>0</v>
      </c>
      <c r="AO24">
        <v>0</v>
      </c>
      <c r="AP24">
        <v>10007</v>
      </c>
      <c r="AQ24">
        <v>0</v>
      </c>
      <c r="AR24">
        <v>0</v>
      </c>
      <c r="AS24">
        <v>109429</v>
      </c>
      <c r="AT24">
        <v>5151</v>
      </c>
      <c r="AU24">
        <v>97163</v>
      </c>
      <c r="AV24">
        <v>639</v>
      </c>
      <c r="AW24">
        <v>1049</v>
      </c>
      <c r="AX24">
        <v>17</v>
      </c>
      <c r="AY24">
        <v>1705</v>
      </c>
      <c r="AZ24">
        <v>3078</v>
      </c>
      <c r="BA24">
        <v>67.28</v>
      </c>
      <c r="BB24">
        <v>71.11</v>
      </c>
      <c r="BC24">
        <v>0</v>
      </c>
      <c r="BD24">
        <v>5610.57</v>
      </c>
      <c r="BE24">
        <v>6.9252305665349206E-2</v>
      </c>
      <c r="BF24">
        <v>6.18783253691978</v>
      </c>
      <c r="BG24">
        <v>5.9044723577886198E-2</v>
      </c>
      <c r="BH24">
        <v>5.8618796662274901</v>
      </c>
      <c r="BI24">
        <v>0</v>
      </c>
      <c r="BJ24">
        <v>0.24233777997365</v>
      </c>
      <c r="BK24">
        <v>1.7704216073781299E-2</v>
      </c>
      <c r="BL24">
        <v>0</v>
      </c>
      <c r="BM24">
        <v>7.4952988381842101</v>
      </c>
      <c r="BN24">
        <v>21.74736018854</v>
      </c>
      <c r="BO24">
        <v>1651.0099884716701</v>
      </c>
      <c r="BP24">
        <v>0.169054677206851</v>
      </c>
      <c r="BQ24">
        <v>36432</v>
      </c>
      <c r="BR24">
        <v>1.8875999999999999</v>
      </c>
      <c r="BS24">
        <v>0.55037000000000003</v>
      </c>
    </row>
    <row r="25" spans="1:71" x14ac:dyDescent="0.35">
      <c r="A25">
        <v>980234088</v>
      </c>
      <c r="B25">
        <v>2020</v>
      </c>
      <c r="C25">
        <v>32</v>
      </c>
      <c r="D25" t="s">
        <v>1</v>
      </c>
      <c r="E25">
        <v>101532</v>
      </c>
      <c r="F25">
        <v>44539</v>
      </c>
      <c r="G25">
        <v>16865</v>
      </c>
      <c r="H25">
        <v>2833</v>
      </c>
      <c r="I25">
        <v>0</v>
      </c>
      <c r="J25">
        <v>0</v>
      </c>
      <c r="K25">
        <v>388</v>
      </c>
      <c r="L25">
        <v>5238</v>
      </c>
      <c r="M25">
        <v>8</v>
      </c>
      <c r="N25">
        <v>9715</v>
      </c>
      <c r="O25">
        <v>3183</v>
      </c>
      <c r="P25">
        <v>1435</v>
      </c>
      <c r="Q25">
        <v>246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1349008</v>
      </c>
      <c r="AG25">
        <v>60545</v>
      </c>
      <c r="AH25">
        <v>395470</v>
      </c>
      <c r="AI25">
        <v>12945</v>
      </c>
      <c r="AJ25">
        <v>59121</v>
      </c>
      <c r="AK25">
        <v>3567</v>
      </c>
      <c r="AL25">
        <v>0</v>
      </c>
      <c r="AM25">
        <v>0</v>
      </c>
      <c r="AN25">
        <v>0</v>
      </c>
      <c r="AO25">
        <v>0</v>
      </c>
      <c r="AP25">
        <v>15243</v>
      </c>
      <c r="AQ25">
        <v>0</v>
      </c>
      <c r="AR25">
        <v>0</v>
      </c>
      <c r="AS25">
        <v>100515</v>
      </c>
      <c r="AT25">
        <v>4736</v>
      </c>
      <c r="AU25">
        <v>98397</v>
      </c>
      <c r="AV25">
        <v>633</v>
      </c>
      <c r="AW25">
        <v>1067</v>
      </c>
      <c r="AX25">
        <v>17</v>
      </c>
      <c r="AY25">
        <v>1717</v>
      </c>
      <c r="AZ25">
        <v>3098</v>
      </c>
      <c r="BA25">
        <v>67.28</v>
      </c>
      <c r="BB25">
        <v>71.11</v>
      </c>
      <c r="BC25">
        <v>0</v>
      </c>
      <c r="BD25">
        <v>14774.38</v>
      </c>
      <c r="BE25">
        <v>6.9252305665349206E-2</v>
      </c>
      <c r="BF25">
        <v>6.18783253691978</v>
      </c>
      <c r="BG25">
        <v>5.9044723577886198E-2</v>
      </c>
      <c r="BH25">
        <v>5.8618796662274901</v>
      </c>
      <c r="BI25">
        <v>0</v>
      </c>
      <c r="BJ25">
        <v>0.24233777997365</v>
      </c>
      <c r="BK25">
        <v>1.7704216073781299E-2</v>
      </c>
      <c r="BL25">
        <v>0</v>
      </c>
      <c r="BM25">
        <v>7.4952988381842101</v>
      </c>
      <c r="BN25">
        <v>21.74736018854</v>
      </c>
      <c r="BO25">
        <v>1651.0099884716701</v>
      </c>
      <c r="BP25">
        <v>0.169054677206851</v>
      </c>
      <c r="BQ25">
        <v>36432</v>
      </c>
      <c r="BR25">
        <v>1.8875999999999999</v>
      </c>
      <c r="BS25">
        <v>0.55037000000000003</v>
      </c>
    </row>
    <row r="26" spans="1:71" x14ac:dyDescent="0.35">
      <c r="A26">
        <v>980234088</v>
      </c>
      <c r="B26">
        <v>2021</v>
      </c>
      <c r="C26">
        <v>32</v>
      </c>
      <c r="D26" t="s">
        <v>1</v>
      </c>
      <c r="E26">
        <v>101242</v>
      </c>
      <c r="F26">
        <v>49409</v>
      </c>
      <c r="G26">
        <v>17067</v>
      </c>
      <c r="H26">
        <v>3130</v>
      </c>
      <c r="I26">
        <v>0</v>
      </c>
      <c r="J26">
        <v>0</v>
      </c>
      <c r="K26">
        <v>1</v>
      </c>
      <c r="L26">
        <v>5302</v>
      </c>
      <c r="M26">
        <v>221</v>
      </c>
      <c r="N26">
        <v>8744</v>
      </c>
      <c r="O26">
        <v>3947</v>
      </c>
      <c r="P26">
        <v>1339</v>
      </c>
      <c r="Q26">
        <v>250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1399382</v>
      </c>
      <c r="AG26">
        <v>62437</v>
      </c>
      <c r="AH26">
        <v>465027</v>
      </c>
      <c r="AI26">
        <v>14499</v>
      </c>
      <c r="AJ26">
        <v>60488</v>
      </c>
      <c r="AK26">
        <v>3638</v>
      </c>
      <c r="AL26">
        <v>7962</v>
      </c>
      <c r="AM26">
        <v>17</v>
      </c>
      <c r="AN26">
        <v>0</v>
      </c>
      <c r="AO26">
        <v>0</v>
      </c>
      <c r="AP26">
        <v>14592</v>
      </c>
      <c r="AQ26">
        <v>0</v>
      </c>
      <c r="AR26">
        <v>0</v>
      </c>
      <c r="AS26">
        <v>104460</v>
      </c>
      <c r="AT26">
        <v>4922</v>
      </c>
      <c r="AU26">
        <v>99944</v>
      </c>
      <c r="AV26">
        <v>630</v>
      </c>
      <c r="AW26">
        <v>1076</v>
      </c>
      <c r="AX26">
        <v>17</v>
      </c>
      <c r="AY26">
        <v>1723</v>
      </c>
      <c r="AZ26">
        <v>3132</v>
      </c>
      <c r="BA26">
        <v>0</v>
      </c>
      <c r="BB26">
        <v>0</v>
      </c>
      <c r="BC26">
        <v>0</v>
      </c>
      <c r="BD26">
        <v>14774.38</v>
      </c>
      <c r="BE26">
        <v>6.9252305665349206E-2</v>
      </c>
      <c r="BF26">
        <v>6.18783253691978</v>
      </c>
      <c r="BG26">
        <v>5.9044723577886198E-2</v>
      </c>
      <c r="BH26">
        <v>5.8618796662274901</v>
      </c>
      <c r="BI26">
        <v>0</v>
      </c>
      <c r="BJ26">
        <v>0.24233777997365</v>
      </c>
      <c r="BK26">
        <v>1.7704216073781299E-2</v>
      </c>
      <c r="BL26">
        <v>0</v>
      </c>
      <c r="BM26">
        <v>7.4952988381842101</v>
      </c>
      <c r="BN26">
        <v>21.74736018854</v>
      </c>
      <c r="BO26">
        <v>1651.0099884716701</v>
      </c>
      <c r="BP26">
        <v>0.169054677206851</v>
      </c>
      <c r="BQ26">
        <v>36432</v>
      </c>
      <c r="BR26">
        <v>1.8875999999999999</v>
      </c>
      <c r="BS26">
        <v>0.55037000000000003</v>
      </c>
    </row>
    <row r="27" spans="1:71" x14ac:dyDescent="0.35">
      <c r="A27">
        <v>980234088</v>
      </c>
      <c r="B27">
        <v>2022</v>
      </c>
      <c r="C27">
        <v>32</v>
      </c>
      <c r="D27" t="s">
        <v>1</v>
      </c>
      <c r="E27">
        <v>100166</v>
      </c>
      <c r="F27">
        <v>52183</v>
      </c>
      <c r="G27">
        <v>21794</v>
      </c>
      <c r="H27">
        <v>3416</v>
      </c>
      <c r="I27">
        <v>0</v>
      </c>
      <c r="J27">
        <v>0</v>
      </c>
      <c r="K27">
        <v>1</v>
      </c>
      <c r="L27">
        <v>5384</v>
      </c>
      <c r="M27">
        <v>0</v>
      </c>
      <c r="N27">
        <v>9979</v>
      </c>
      <c r="O27">
        <v>5000</v>
      </c>
      <c r="P27">
        <v>2056</v>
      </c>
      <c r="Q27">
        <v>328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1424433</v>
      </c>
      <c r="AG27">
        <v>65586</v>
      </c>
      <c r="AH27">
        <v>538214</v>
      </c>
      <c r="AI27">
        <v>16470</v>
      </c>
      <c r="AJ27">
        <v>119971</v>
      </c>
      <c r="AK27">
        <v>3869</v>
      </c>
      <c r="AL27">
        <v>8743</v>
      </c>
      <c r="AM27">
        <v>202</v>
      </c>
      <c r="AN27">
        <v>0</v>
      </c>
      <c r="AO27">
        <v>0</v>
      </c>
      <c r="AP27">
        <v>8180</v>
      </c>
      <c r="AQ27">
        <v>0</v>
      </c>
      <c r="AR27">
        <v>0</v>
      </c>
      <c r="AS27">
        <v>91060</v>
      </c>
      <c r="AT27">
        <v>4291</v>
      </c>
      <c r="AU27">
        <v>101419</v>
      </c>
      <c r="AV27">
        <v>626</v>
      </c>
      <c r="AW27">
        <v>1116</v>
      </c>
      <c r="AX27">
        <v>17</v>
      </c>
      <c r="AY27">
        <v>1759</v>
      </c>
      <c r="AZ27">
        <v>3135</v>
      </c>
      <c r="BA27">
        <v>0</v>
      </c>
      <c r="BB27">
        <v>0</v>
      </c>
      <c r="BC27">
        <v>0</v>
      </c>
      <c r="BD27">
        <v>17135.740000000002</v>
      </c>
      <c r="BE27">
        <v>6.9252305665349206E-2</v>
      </c>
      <c r="BF27">
        <v>6.18783253691978</v>
      </c>
      <c r="BG27">
        <v>5.9044723577886198E-2</v>
      </c>
      <c r="BH27">
        <v>5.8618796662274901</v>
      </c>
      <c r="BI27">
        <v>0</v>
      </c>
      <c r="BJ27">
        <v>0.24233777997365</v>
      </c>
      <c r="BK27">
        <v>1.7704216073781299E-2</v>
      </c>
      <c r="BL27">
        <v>0</v>
      </c>
      <c r="BM27">
        <v>7.4952988381842101</v>
      </c>
      <c r="BN27">
        <v>21.74736018854</v>
      </c>
      <c r="BO27">
        <v>1651.0099884716701</v>
      </c>
      <c r="BP27">
        <v>0.169054677206851</v>
      </c>
      <c r="BQ27">
        <v>36432</v>
      </c>
      <c r="BR27">
        <v>1.8875999999999999</v>
      </c>
      <c r="BS27">
        <v>0.55037000000000003</v>
      </c>
    </row>
    <row r="28" spans="1:71" x14ac:dyDescent="0.35">
      <c r="A28">
        <v>924862602</v>
      </c>
      <c r="B28">
        <v>2018</v>
      </c>
      <c r="C28">
        <v>35</v>
      </c>
      <c r="D28" t="s">
        <v>58</v>
      </c>
      <c r="E28">
        <v>5778</v>
      </c>
      <c r="F28">
        <v>9982</v>
      </c>
      <c r="G28">
        <v>1478</v>
      </c>
      <c r="H28">
        <v>1790</v>
      </c>
      <c r="I28">
        <v>0</v>
      </c>
      <c r="J28">
        <v>0</v>
      </c>
      <c r="K28">
        <v>285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72949</v>
      </c>
      <c r="AG28">
        <v>4894</v>
      </c>
      <c r="AH28">
        <v>21606</v>
      </c>
      <c r="AI28">
        <v>1043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1776</v>
      </c>
      <c r="AQ28">
        <v>0</v>
      </c>
      <c r="AR28">
        <v>0</v>
      </c>
      <c r="AS28">
        <v>4436</v>
      </c>
      <c r="AT28">
        <v>0</v>
      </c>
      <c r="AU28">
        <v>3707</v>
      </c>
      <c r="AV28">
        <v>195</v>
      </c>
      <c r="AW28">
        <v>76</v>
      </c>
      <c r="AX28">
        <v>0</v>
      </c>
      <c r="AY28">
        <v>271</v>
      </c>
      <c r="AZ28">
        <v>282</v>
      </c>
      <c r="BA28">
        <v>0</v>
      </c>
      <c r="BB28">
        <v>0</v>
      </c>
      <c r="BC28">
        <v>0</v>
      </c>
      <c r="BD28">
        <v>1344.84</v>
      </c>
      <c r="BE28">
        <v>0</v>
      </c>
      <c r="BF28">
        <v>0</v>
      </c>
      <c r="BG28">
        <v>0</v>
      </c>
      <c r="BH28">
        <v>9.6985180269851803</v>
      </c>
      <c r="BI28">
        <v>1.0885273480776301</v>
      </c>
      <c r="BJ28">
        <v>1.36308338863083</v>
      </c>
      <c r="BK28">
        <v>3.8708250387082502E-3</v>
      </c>
      <c r="BL28">
        <v>0</v>
      </c>
      <c r="BM28">
        <v>41.7356477850837</v>
      </c>
      <c r="BN28">
        <v>19.758676331440899</v>
      </c>
      <c r="BO28">
        <v>2332.8713337757099</v>
      </c>
      <c r="BP28">
        <v>0.224286662242867</v>
      </c>
      <c r="BQ28">
        <v>9042</v>
      </c>
      <c r="BR28">
        <v>2.0152999999999999</v>
      </c>
      <c r="BS28">
        <v>0.62814999999999999</v>
      </c>
    </row>
    <row r="29" spans="1:71" x14ac:dyDescent="0.35">
      <c r="A29">
        <v>924862602</v>
      </c>
      <c r="B29">
        <v>2019</v>
      </c>
      <c r="C29">
        <v>35</v>
      </c>
      <c r="D29" t="s">
        <v>58</v>
      </c>
      <c r="E29">
        <v>6129</v>
      </c>
      <c r="F29">
        <v>9795</v>
      </c>
      <c r="G29">
        <v>697</v>
      </c>
      <c r="H29">
        <v>1687</v>
      </c>
      <c r="I29">
        <v>0</v>
      </c>
      <c r="J29">
        <v>0</v>
      </c>
      <c r="K29">
        <v>18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69903</v>
      </c>
      <c r="AG29">
        <v>4575</v>
      </c>
      <c r="AH29">
        <v>21109</v>
      </c>
      <c r="AI29">
        <v>1078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544</v>
      </c>
      <c r="AQ29">
        <v>0</v>
      </c>
      <c r="AR29">
        <v>0</v>
      </c>
      <c r="AS29">
        <v>4290</v>
      </c>
      <c r="AT29">
        <v>0</v>
      </c>
      <c r="AU29">
        <v>3749</v>
      </c>
      <c r="AV29">
        <v>195</v>
      </c>
      <c r="AW29">
        <v>80</v>
      </c>
      <c r="AX29">
        <v>0</v>
      </c>
      <c r="AY29">
        <v>275</v>
      </c>
      <c r="AZ29">
        <v>285</v>
      </c>
      <c r="BA29">
        <v>0</v>
      </c>
      <c r="BB29">
        <v>0</v>
      </c>
      <c r="BC29">
        <v>0</v>
      </c>
      <c r="BD29">
        <v>1344.84</v>
      </c>
      <c r="BE29">
        <v>0</v>
      </c>
      <c r="BF29">
        <v>0</v>
      </c>
      <c r="BG29">
        <v>0</v>
      </c>
      <c r="BH29">
        <v>9.6985180269851803</v>
      </c>
      <c r="BI29">
        <v>1.0885273480776301</v>
      </c>
      <c r="BJ29">
        <v>1.36308338863083</v>
      </c>
      <c r="BK29">
        <v>3.8708250387082502E-3</v>
      </c>
      <c r="BL29">
        <v>0</v>
      </c>
      <c r="BM29">
        <v>41.7356477850837</v>
      </c>
      <c r="BN29">
        <v>19.758676331440899</v>
      </c>
      <c r="BO29">
        <v>2332.8713337757099</v>
      </c>
      <c r="BP29">
        <v>0.224286662242867</v>
      </c>
      <c r="BQ29">
        <v>9042</v>
      </c>
      <c r="BR29">
        <v>2.0152999999999999</v>
      </c>
      <c r="BS29">
        <v>0.62814999999999999</v>
      </c>
    </row>
    <row r="30" spans="1:71" x14ac:dyDescent="0.35">
      <c r="A30">
        <v>924862602</v>
      </c>
      <c r="B30">
        <v>2020</v>
      </c>
      <c r="C30">
        <v>35</v>
      </c>
      <c r="D30" t="s">
        <v>58</v>
      </c>
      <c r="E30">
        <v>6992</v>
      </c>
      <c r="F30">
        <v>8874</v>
      </c>
      <c r="G30">
        <v>1281</v>
      </c>
      <c r="H30">
        <v>996</v>
      </c>
      <c r="I30">
        <v>0</v>
      </c>
      <c r="J30">
        <v>0</v>
      </c>
      <c r="K30">
        <v>322</v>
      </c>
      <c r="L30">
        <v>186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72227</v>
      </c>
      <c r="AG30">
        <v>4683</v>
      </c>
      <c r="AH30">
        <v>24002</v>
      </c>
      <c r="AI30">
        <v>1079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871</v>
      </c>
      <c r="AQ30">
        <v>0</v>
      </c>
      <c r="AR30">
        <v>0</v>
      </c>
      <c r="AS30">
        <v>4847</v>
      </c>
      <c r="AT30">
        <v>0</v>
      </c>
      <c r="AU30">
        <v>3806</v>
      </c>
      <c r="AV30">
        <v>188</v>
      </c>
      <c r="AW30">
        <v>92</v>
      </c>
      <c r="AX30">
        <v>0</v>
      </c>
      <c r="AY30">
        <v>280</v>
      </c>
      <c r="AZ30">
        <v>283</v>
      </c>
      <c r="BA30">
        <v>0</v>
      </c>
      <c r="BB30">
        <v>0</v>
      </c>
      <c r="BC30">
        <v>0</v>
      </c>
      <c r="BD30">
        <v>1838.41</v>
      </c>
      <c r="BE30">
        <v>0</v>
      </c>
      <c r="BF30">
        <v>0</v>
      </c>
      <c r="BG30">
        <v>0</v>
      </c>
      <c r="BH30">
        <v>9.6985180269851803</v>
      </c>
      <c r="BI30">
        <v>1.0885273480776301</v>
      </c>
      <c r="BJ30">
        <v>1.36308338863083</v>
      </c>
      <c r="BK30">
        <v>3.8708250387082502E-3</v>
      </c>
      <c r="BL30">
        <v>0</v>
      </c>
      <c r="BM30">
        <v>41.7356477850837</v>
      </c>
      <c r="BN30">
        <v>19.758676331440899</v>
      </c>
      <c r="BO30">
        <v>2332.8713337757099</v>
      </c>
      <c r="BP30">
        <v>0.224286662242867</v>
      </c>
      <c r="BQ30">
        <v>9042</v>
      </c>
      <c r="BR30">
        <v>2.0152999999999999</v>
      </c>
      <c r="BS30">
        <v>0.62814999999999999</v>
      </c>
    </row>
    <row r="31" spans="1:71" x14ac:dyDescent="0.35">
      <c r="A31">
        <v>924862602</v>
      </c>
      <c r="B31">
        <v>2021</v>
      </c>
      <c r="C31">
        <v>35</v>
      </c>
      <c r="D31" t="s">
        <v>58</v>
      </c>
      <c r="E31">
        <v>9450</v>
      </c>
      <c r="F31">
        <v>6216</v>
      </c>
      <c r="G31">
        <v>1475</v>
      </c>
      <c r="H31">
        <v>663</v>
      </c>
      <c r="I31">
        <v>0</v>
      </c>
      <c r="J31">
        <v>0</v>
      </c>
      <c r="K31">
        <v>212</v>
      </c>
      <c r="L31">
        <v>343</v>
      </c>
      <c r="M31">
        <v>0</v>
      </c>
      <c r="N31">
        <v>249</v>
      </c>
      <c r="O31">
        <v>311</v>
      </c>
      <c r="P31">
        <v>0</v>
      </c>
      <c r="Q31">
        <v>33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72023</v>
      </c>
      <c r="AG31">
        <v>2928</v>
      </c>
      <c r="AH31">
        <v>25711</v>
      </c>
      <c r="AI31">
        <v>597</v>
      </c>
      <c r="AJ31">
        <v>1618</v>
      </c>
      <c r="AK31">
        <v>55</v>
      </c>
      <c r="AL31">
        <v>0</v>
      </c>
      <c r="AM31">
        <v>0</v>
      </c>
      <c r="AN31">
        <v>0</v>
      </c>
      <c r="AO31">
        <v>0</v>
      </c>
      <c r="AP31">
        <v>713</v>
      </c>
      <c r="AQ31">
        <v>0</v>
      </c>
      <c r="AR31">
        <v>0</v>
      </c>
      <c r="AS31">
        <v>4289</v>
      </c>
      <c r="AT31">
        <v>0</v>
      </c>
      <c r="AU31">
        <v>3881</v>
      </c>
      <c r="AV31">
        <v>188</v>
      </c>
      <c r="AW31">
        <v>92</v>
      </c>
      <c r="AX31">
        <v>0</v>
      </c>
      <c r="AY31">
        <v>280</v>
      </c>
      <c r="AZ31">
        <v>287</v>
      </c>
      <c r="BA31">
        <v>0</v>
      </c>
      <c r="BB31">
        <v>0</v>
      </c>
      <c r="BC31">
        <v>0</v>
      </c>
      <c r="BD31">
        <v>1838.41</v>
      </c>
      <c r="BE31">
        <v>0</v>
      </c>
      <c r="BF31">
        <v>0</v>
      </c>
      <c r="BG31">
        <v>0</v>
      </c>
      <c r="BH31">
        <v>9.6985180269851803</v>
      </c>
      <c r="BI31">
        <v>1.0885273480776301</v>
      </c>
      <c r="BJ31">
        <v>1.36308338863083</v>
      </c>
      <c r="BK31">
        <v>3.8708250387082502E-3</v>
      </c>
      <c r="BL31">
        <v>0</v>
      </c>
      <c r="BM31">
        <v>41.7356477850837</v>
      </c>
      <c r="BN31">
        <v>19.758676331440899</v>
      </c>
      <c r="BO31">
        <v>2332.8713337757099</v>
      </c>
      <c r="BP31">
        <v>0.224286662242867</v>
      </c>
      <c r="BQ31">
        <v>9042</v>
      </c>
      <c r="BR31">
        <v>2.0152999999999999</v>
      </c>
      <c r="BS31">
        <v>0.62814999999999999</v>
      </c>
    </row>
    <row r="32" spans="1:71" x14ac:dyDescent="0.35">
      <c r="A32">
        <v>924862602</v>
      </c>
      <c r="B32">
        <v>2022</v>
      </c>
      <c r="C32">
        <v>35</v>
      </c>
      <c r="D32" t="s">
        <v>58</v>
      </c>
      <c r="E32">
        <v>8468</v>
      </c>
      <c r="F32">
        <v>6812</v>
      </c>
      <c r="G32">
        <v>1414</v>
      </c>
      <c r="H32">
        <v>1008</v>
      </c>
      <c r="I32">
        <v>0</v>
      </c>
      <c r="J32">
        <v>0</v>
      </c>
      <c r="K32">
        <v>318</v>
      </c>
      <c r="L32">
        <v>322</v>
      </c>
      <c r="M32">
        <v>0</v>
      </c>
      <c r="N32">
        <v>604</v>
      </c>
      <c r="O32">
        <v>348</v>
      </c>
      <c r="P32">
        <v>0</v>
      </c>
      <c r="Q32">
        <v>47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72522</v>
      </c>
      <c r="AG32">
        <v>3180</v>
      </c>
      <c r="AH32">
        <v>24990</v>
      </c>
      <c r="AI32">
        <v>1615</v>
      </c>
      <c r="AJ32">
        <v>1568</v>
      </c>
      <c r="AK32">
        <v>50</v>
      </c>
      <c r="AL32">
        <v>0</v>
      </c>
      <c r="AM32">
        <v>0</v>
      </c>
      <c r="AN32">
        <v>0</v>
      </c>
      <c r="AO32">
        <v>0</v>
      </c>
      <c r="AP32">
        <v>854</v>
      </c>
      <c r="AQ32">
        <v>0</v>
      </c>
      <c r="AR32">
        <v>0</v>
      </c>
      <c r="AS32">
        <v>3548</v>
      </c>
      <c r="AT32">
        <v>0</v>
      </c>
      <c r="AU32">
        <v>3968</v>
      </c>
      <c r="AV32">
        <v>188</v>
      </c>
      <c r="AW32">
        <v>92</v>
      </c>
      <c r="AX32">
        <v>0</v>
      </c>
      <c r="AY32">
        <v>280</v>
      </c>
      <c r="AZ32">
        <v>287</v>
      </c>
      <c r="BA32">
        <v>0</v>
      </c>
      <c r="BB32">
        <v>0</v>
      </c>
      <c r="BC32">
        <v>0</v>
      </c>
      <c r="BD32">
        <v>1838.41</v>
      </c>
      <c r="BE32">
        <v>0</v>
      </c>
      <c r="BF32">
        <v>0</v>
      </c>
      <c r="BG32">
        <v>0</v>
      </c>
      <c r="BH32">
        <v>9.6985180269851803</v>
      </c>
      <c r="BI32">
        <v>1.0885273480776301</v>
      </c>
      <c r="BJ32">
        <v>1.36308338863083</v>
      </c>
      <c r="BK32">
        <v>3.8708250387082502E-3</v>
      </c>
      <c r="BL32">
        <v>0</v>
      </c>
      <c r="BM32">
        <v>41.7356477850837</v>
      </c>
      <c r="BN32">
        <v>19.758676331440899</v>
      </c>
      <c r="BO32">
        <v>2332.8713337757099</v>
      </c>
      <c r="BP32">
        <v>0.224286662242867</v>
      </c>
      <c r="BQ32">
        <v>9042</v>
      </c>
      <c r="BR32">
        <v>2.0152999999999999</v>
      </c>
      <c r="BS32">
        <v>0.62814999999999999</v>
      </c>
    </row>
    <row r="33" spans="1:71" x14ac:dyDescent="0.35">
      <c r="A33">
        <v>923354204</v>
      </c>
      <c r="B33">
        <v>2018</v>
      </c>
      <c r="C33">
        <v>37</v>
      </c>
      <c r="D33" t="s">
        <v>59</v>
      </c>
      <c r="E33">
        <v>12045</v>
      </c>
      <c r="F33">
        <v>32614</v>
      </c>
      <c r="G33">
        <v>13415</v>
      </c>
      <c r="H33">
        <v>3729</v>
      </c>
      <c r="I33">
        <v>0</v>
      </c>
      <c r="J33">
        <v>0</v>
      </c>
      <c r="K33">
        <v>0</v>
      </c>
      <c r="L33">
        <v>0</v>
      </c>
      <c r="M33">
        <v>0</v>
      </c>
      <c r="N33">
        <v>6073</v>
      </c>
      <c r="O33">
        <v>9312</v>
      </c>
      <c r="P33">
        <v>3779</v>
      </c>
      <c r="Q33">
        <v>1122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223471</v>
      </c>
      <c r="AG33">
        <v>11691</v>
      </c>
      <c r="AH33">
        <v>95050</v>
      </c>
      <c r="AI33">
        <v>3268</v>
      </c>
      <c r="AJ33">
        <v>88526</v>
      </c>
      <c r="AK33">
        <v>4591</v>
      </c>
      <c r="AL33">
        <v>63720</v>
      </c>
      <c r="AM33">
        <v>1929</v>
      </c>
      <c r="AN33">
        <v>0</v>
      </c>
      <c r="AO33">
        <v>0</v>
      </c>
      <c r="AP33">
        <v>7370</v>
      </c>
      <c r="AQ33">
        <v>3685</v>
      </c>
      <c r="AR33">
        <v>0</v>
      </c>
      <c r="AS33">
        <v>16344</v>
      </c>
      <c r="AT33">
        <v>25428</v>
      </c>
      <c r="AU33">
        <v>14456</v>
      </c>
      <c r="AV33">
        <v>790</v>
      </c>
      <c r="AW33">
        <v>233</v>
      </c>
      <c r="AX33">
        <v>0</v>
      </c>
      <c r="AY33">
        <v>1023</v>
      </c>
      <c r="AZ33">
        <v>1058</v>
      </c>
      <c r="BA33">
        <v>29313.7</v>
      </c>
      <c r="BB33">
        <v>2853.21</v>
      </c>
      <c r="BC33">
        <v>0</v>
      </c>
      <c r="BD33">
        <v>13113.06</v>
      </c>
      <c r="BE33">
        <v>0</v>
      </c>
      <c r="BF33">
        <v>0</v>
      </c>
      <c r="BG33">
        <v>0</v>
      </c>
      <c r="BH33">
        <v>10.191183294663601</v>
      </c>
      <c r="BI33">
        <v>0.52781903564047306</v>
      </c>
      <c r="BJ33">
        <v>0.12018561484918799</v>
      </c>
      <c r="BK33">
        <v>1.2467130703789599E-2</v>
      </c>
      <c r="BL33">
        <v>1.01417301955585</v>
      </c>
      <c r="BM33">
        <v>54.495062926246199</v>
      </c>
      <c r="BN33">
        <v>29.9723736787832</v>
      </c>
      <c r="BO33">
        <v>3610.1452807424598</v>
      </c>
      <c r="BP33">
        <v>1.60556844547564E-2</v>
      </c>
      <c r="BQ33">
        <v>32325</v>
      </c>
      <c r="BR33">
        <v>0.4975</v>
      </c>
      <c r="BS33">
        <v>0.36878</v>
      </c>
    </row>
    <row r="34" spans="1:71" x14ac:dyDescent="0.35">
      <c r="A34">
        <v>923354204</v>
      </c>
      <c r="B34">
        <v>2019</v>
      </c>
      <c r="C34">
        <v>37</v>
      </c>
      <c r="D34" t="s">
        <v>59</v>
      </c>
      <c r="E34">
        <v>14087</v>
      </c>
      <c r="F34">
        <v>29114</v>
      </c>
      <c r="G34">
        <v>12214</v>
      </c>
      <c r="H34">
        <v>2964</v>
      </c>
      <c r="I34">
        <v>0</v>
      </c>
      <c r="J34">
        <v>0</v>
      </c>
      <c r="K34">
        <v>20</v>
      </c>
      <c r="L34">
        <v>0</v>
      </c>
      <c r="M34">
        <v>0</v>
      </c>
      <c r="N34">
        <v>4895</v>
      </c>
      <c r="O34">
        <v>9191</v>
      </c>
      <c r="P34">
        <v>5418</v>
      </c>
      <c r="Q34">
        <v>798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228364</v>
      </c>
      <c r="AG34">
        <v>11219</v>
      </c>
      <c r="AH34">
        <v>98684</v>
      </c>
      <c r="AI34">
        <v>3468</v>
      </c>
      <c r="AJ34">
        <v>131581</v>
      </c>
      <c r="AK34">
        <v>4381</v>
      </c>
      <c r="AL34">
        <v>61816</v>
      </c>
      <c r="AM34">
        <v>1929</v>
      </c>
      <c r="AN34">
        <v>0</v>
      </c>
      <c r="AO34">
        <v>0</v>
      </c>
      <c r="AP34">
        <v>3617</v>
      </c>
      <c r="AQ34">
        <v>537</v>
      </c>
      <c r="AR34">
        <v>0</v>
      </c>
      <c r="AS34">
        <v>18103</v>
      </c>
      <c r="AT34">
        <v>24615</v>
      </c>
      <c r="AU34">
        <v>14524</v>
      </c>
      <c r="AV34">
        <v>775</v>
      </c>
      <c r="AW34">
        <v>239</v>
      </c>
      <c r="AX34">
        <v>0</v>
      </c>
      <c r="AY34">
        <v>1014</v>
      </c>
      <c r="AZ34">
        <v>1059</v>
      </c>
      <c r="BA34">
        <v>30805.1</v>
      </c>
      <c r="BB34">
        <v>3561.89</v>
      </c>
      <c r="BC34">
        <v>0</v>
      </c>
      <c r="BD34">
        <v>13947.65</v>
      </c>
      <c r="BE34">
        <v>0</v>
      </c>
      <c r="BF34">
        <v>0</v>
      </c>
      <c r="BG34">
        <v>0</v>
      </c>
      <c r="BH34">
        <v>10.191183294663601</v>
      </c>
      <c r="BI34">
        <v>0.52781903564047306</v>
      </c>
      <c r="BJ34">
        <v>0.12018561484918799</v>
      </c>
      <c r="BK34">
        <v>1.2467130703789599E-2</v>
      </c>
      <c r="BL34">
        <v>1.01417301955585</v>
      </c>
      <c r="BM34">
        <v>54.495062926246199</v>
      </c>
      <c r="BN34">
        <v>29.9723736787832</v>
      </c>
      <c r="BO34">
        <v>3610.1452807424598</v>
      </c>
      <c r="BP34">
        <v>1.60556844547564E-2</v>
      </c>
      <c r="BQ34">
        <v>32325</v>
      </c>
      <c r="BR34">
        <v>0.4975</v>
      </c>
      <c r="BS34">
        <v>0.36878</v>
      </c>
    </row>
    <row r="35" spans="1:71" x14ac:dyDescent="0.35">
      <c r="A35">
        <v>923354204</v>
      </c>
      <c r="B35">
        <v>2020</v>
      </c>
      <c r="C35">
        <v>37</v>
      </c>
      <c r="D35" t="s">
        <v>59</v>
      </c>
      <c r="E35">
        <v>16668</v>
      </c>
      <c r="F35">
        <v>28781</v>
      </c>
      <c r="G35">
        <v>8959</v>
      </c>
      <c r="H35">
        <v>2765</v>
      </c>
      <c r="I35">
        <v>0</v>
      </c>
      <c r="J35">
        <v>0</v>
      </c>
      <c r="K35">
        <v>0</v>
      </c>
      <c r="L35">
        <v>823</v>
      </c>
      <c r="M35">
        <v>0</v>
      </c>
      <c r="N35">
        <v>8431</v>
      </c>
      <c r="O35">
        <v>4963</v>
      </c>
      <c r="P35">
        <v>1112</v>
      </c>
      <c r="Q35">
        <v>522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229241</v>
      </c>
      <c r="AG35">
        <v>11982</v>
      </c>
      <c r="AH35">
        <v>101332</v>
      </c>
      <c r="AI35">
        <v>3595</v>
      </c>
      <c r="AJ35">
        <v>131498</v>
      </c>
      <c r="AK35">
        <v>4409</v>
      </c>
      <c r="AL35">
        <v>59892</v>
      </c>
      <c r="AM35">
        <v>1926</v>
      </c>
      <c r="AN35">
        <v>0</v>
      </c>
      <c r="AO35">
        <v>0</v>
      </c>
      <c r="AP35">
        <v>3501</v>
      </c>
      <c r="AQ35">
        <v>269</v>
      </c>
      <c r="AR35">
        <v>0</v>
      </c>
      <c r="AS35">
        <v>18013</v>
      </c>
      <c r="AT35">
        <v>29855</v>
      </c>
      <c r="AU35">
        <v>14567</v>
      </c>
      <c r="AV35">
        <v>733</v>
      </c>
      <c r="AW35">
        <v>244</v>
      </c>
      <c r="AX35">
        <v>0</v>
      </c>
      <c r="AY35">
        <v>977</v>
      </c>
      <c r="AZ35">
        <v>1064</v>
      </c>
      <c r="BA35">
        <v>31170.71</v>
      </c>
      <c r="BB35">
        <v>3791.82</v>
      </c>
      <c r="BC35">
        <v>0</v>
      </c>
      <c r="BD35">
        <v>14046.36</v>
      </c>
      <c r="BE35">
        <v>0</v>
      </c>
      <c r="BF35">
        <v>0</v>
      </c>
      <c r="BG35">
        <v>0</v>
      </c>
      <c r="BH35">
        <v>10.191183294663601</v>
      </c>
      <c r="BI35">
        <v>0.52781903564047306</v>
      </c>
      <c r="BJ35">
        <v>0.12018561484918799</v>
      </c>
      <c r="BK35">
        <v>1.2467130703789599E-2</v>
      </c>
      <c r="BL35">
        <v>1.01417301955585</v>
      </c>
      <c r="BM35">
        <v>54.495062926246199</v>
      </c>
      <c r="BN35">
        <v>29.9723736787832</v>
      </c>
      <c r="BO35">
        <v>3610.1452807424598</v>
      </c>
      <c r="BP35">
        <v>1.60556844547564E-2</v>
      </c>
      <c r="BQ35">
        <v>32325</v>
      </c>
      <c r="BR35">
        <v>0.4975</v>
      </c>
      <c r="BS35">
        <v>0.36878</v>
      </c>
    </row>
    <row r="36" spans="1:71" x14ac:dyDescent="0.35">
      <c r="A36">
        <v>923354204</v>
      </c>
      <c r="B36">
        <v>2021</v>
      </c>
      <c r="C36">
        <v>37</v>
      </c>
      <c r="D36" t="s">
        <v>59</v>
      </c>
      <c r="E36">
        <v>12526</v>
      </c>
      <c r="F36">
        <v>31066</v>
      </c>
      <c r="G36">
        <v>10300</v>
      </c>
      <c r="H36">
        <v>2492</v>
      </c>
      <c r="I36">
        <v>0</v>
      </c>
      <c r="J36">
        <v>0</v>
      </c>
      <c r="K36">
        <v>0</v>
      </c>
      <c r="L36">
        <v>826</v>
      </c>
      <c r="M36">
        <v>0</v>
      </c>
      <c r="N36">
        <v>12217</v>
      </c>
      <c r="O36">
        <v>5293</v>
      </c>
      <c r="P36">
        <v>2565</v>
      </c>
      <c r="Q36">
        <v>821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234952</v>
      </c>
      <c r="AG36">
        <v>12426</v>
      </c>
      <c r="AH36">
        <v>107267</v>
      </c>
      <c r="AI36">
        <v>3741</v>
      </c>
      <c r="AJ36">
        <v>131878</v>
      </c>
      <c r="AK36">
        <v>4520</v>
      </c>
      <c r="AL36">
        <v>57967</v>
      </c>
      <c r="AM36">
        <v>1925</v>
      </c>
      <c r="AN36">
        <v>0</v>
      </c>
      <c r="AO36">
        <v>0</v>
      </c>
      <c r="AP36">
        <v>2698</v>
      </c>
      <c r="AQ36">
        <v>127</v>
      </c>
      <c r="AR36">
        <v>0</v>
      </c>
      <c r="AS36">
        <v>21544</v>
      </c>
      <c r="AT36">
        <v>25396</v>
      </c>
      <c r="AU36">
        <v>14597</v>
      </c>
      <c r="AV36">
        <v>731</v>
      </c>
      <c r="AW36">
        <v>249</v>
      </c>
      <c r="AX36">
        <v>0</v>
      </c>
      <c r="AY36">
        <v>980</v>
      </c>
      <c r="AZ36">
        <v>1078</v>
      </c>
      <c r="BA36">
        <v>31170.71</v>
      </c>
      <c r="BB36">
        <v>3800.54</v>
      </c>
      <c r="BC36">
        <v>0</v>
      </c>
      <c r="BD36">
        <v>14376.56</v>
      </c>
      <c r="BE36">
        <v>0</v>
      </c>
      <c r="BF36">
        <v>0</v>
      </c>
      <c r="BG36">
        <v>0</v>
      </c>
      <c r="BH36">
        <v>10.191183294663601</v>
      </c>
      <c r="BI36">
        <v>0.52781903564047306</v>
      </c>
      <c r="BJ36">
        <v>0.12018561484918799</v>
      </c>
      <c r="BK36">
        <v>1.2467130703789599E-2</v>
      </c>
      <c r="BL36">
        <v>1.01417301955585</v>
      </c>
      <c r="BM36">
        <v>54.495062926246199</v>
      </c>
      <c r="BN36">
        <v>29.9723736787832</v>
      </c>
      <c r="BO36">
        <v>3610.1452807424598</v>
      </c>
      <c r="BP36">
        <v>1.60556844547564E-2</v>
      </c>
      <c r="BQ36">
        <v>32325</v>
      </c>
      <c r="BR36">
        <v>0.4975</v>
      </c>
      <c r="BS36">
        <v>0.36878</v>
      </c>
    </row>
    <row r="37" spans="1:71" x14ac:dyDescent="0.35">
      <c r="A37">
        <v>923354204</v>
      </c>
      <c r="B37">
        <v>2022</v>
      </c>
      <c r="C37">
        <v>37</v>
      </c>
      <c r="D37" t="s">
        <v>59</v>
      </c>
      <c r="E37">
        <v>18232</v>
      </c>
      <c r="F37">
        <v>32505</v>
      </c>
      <c r="G37">
        <v>17698</v>
      </c>
      <c r="H37">
        <v>3455</v>
      </c>
      <c r="I37">
        <v>0</v>
      </c>
      <c r="J37">
        <v>0</v>
      </c>
      <c r="K37">
        <v>0</v>
      </c>
      <c r="L37">
        <v>757</v>
      </c>
      <c r="M37">
        <v>17</v>
      </c>
      <c r="N37">
        <v>7735</v>
      </c>
      <c r="O37">
        <v>6676</v>
      </c>
      <c r="P37">
        <v>3583</v>
      </c>
      <c r="Q37">
        <v>710</v>
      </c>
      <c r="R37">
        <v>0</v>
      </c>
      <c r="S37">
        <v>0</v>
      </c>
      <c r="T37">
        <v>0</v>
      </c>
      <c r="U37">
        <v>72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257546</v>
      </c>
      <c r="AG37">
        <v>10755</v>
      </c>
      <c r="AH37">
        <v>115405</v>
      </c>
      <c r="AI37">
        <v>2799</v>
      </c>
      <c r="AJ37">
        <v>146975</v>
      </c>
      <c r="AK37">
        <v>4516</v>
      </c>
      <c r="AL37">
        <v>57121</v>
      </c>
      <c r="AM37">
        <v>1423</v>
      </c>
      <c r="AN37">
        <v>0</v>
      </c>
      <c r="AO37">
        <v>0</v>
      </c>
      <c r="AP37">
        <v>2317</v>
      </c>
      <c r="AQ37">
        <v>80</v>
      </c>
      <c r="AR37">
        <v>0</v>
      </c>
      <c r="AS37">
        <v>19518</v>
      </c>
      <c r="AT37">
        <v>26289</v>
      </c>
      <c r="AU37">
        <v>14713</v>
      </c>
      <c r="AV37">
        <v>721</v>
      </c>
      <c r="AW37">
        <v>262</v>
      </c>
      <c r="AX37">
        <v>0</v>
      </c>
      <c r="AY37">
        <v>983</v>
      </c>
      <c r="AZ37">
        <v>1081</v>
      </c>
      <c r="BA37">
        <v>31159.11</v>
      </c>
      <c r="BB37">
        <v>3724.61</v>
      </c>
      <c r="BC37">
        <v>0</v>
      </c>
      <c r="BD37">
        <v>14376.56</v>
      </c>
      <c r="BE37">
        <v>0</v>
      </c>
      <c r="BF37">
        <v>0</v>
      </c>
      <c r="BG37">
        <v>0</v>
      </c>
      <c r="BH37">
        <v>10.191183294663601</v>
      </c>
      <c r="BI37">
        <v>0.52781903564047306</v>
      </c>
      <c r="BJ37">
        <v>0.12018561484918799</v>
      </c>
      <c r="BK37">
        <v>1.2467130703789599E-2</v>
      </c>
      <c r="BL37">
        <v>1.01417301955585</v>
      </c>
      <c r="BM37">
        <v>54.495062926246199</v>
      </c>
      <c r="BN37">
        <v>29.9723736787832</v>
      </c>
      <c r="BO37">
        <v>3610.1452807424598</v>
      </c>
      <c r="BP37">
        <v>1.60556844547564E-2</v>
      </c>
      <c r="BQ37">
        <v>32325</v>
      </c>
      <c r="BR37">
        <v>0.4975</v>
      </c>
      <c r="BS37">
        <v>0.36878</v>
      </c>
    </row>
    <row r="38" spans="1:71" x14ac:dyDescent="0.35">
      <c r="A38">
        <v>914385261</v>
      </c>
      <c r="B38">
        <v>2018</v>
      </c>
      <c r="C38">
        <v>42</v>
      </c>
      <c r="D38" t="s">
        <v>195</v>
      </c>
      <c r="E38">
        <v>21559</v>
      </c>
      <c r="F38">
        <v>5546</v>
      </c>
      <c r="G38">
        <v>2120</v>
      </c>
      <c r="H38">
        <v>5414</v>
      </c>
      <c r="I38">
        <v>0</v>
      </c>
      <c r="J38">
        <v>0</v>
      </c>
      <c r="K38">
        <v>602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159143</v>
      </c>
      <c r="AG38">
        <v>10450</v>
      </c>
      <c r="AH38">
        <v>33948</v>
      </c>
      <c r="AI38">
        <v>1527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1069</v>
      </c>
      <c r="AQ38">
        <v>0</v>
      </c>
      <c r="AR38">
        <v>0</v>
      </c>
      <c r="AS38">
        <v>12354</v>
      </c>
      <c r="AT38">
        <v>0</v>
      </c>
      <c r="AU38">
        <v>8063</v>
      </c>
      <c r="AV38">
        <v>211</v>
      </c>
      <c r="AW38">
        <v>180</v>
      </c>
      <c r="AX38">
        <v>2</v>
      </c>
      <c r="AY38">
        <v>393</v>
      </c>
      <c r="AZ38">
        <v>354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3.3303908193563901E-2</v>
      </c>
      <c r="BH38">
        <v>10.3346378084817</v>
      </c>
      <c r="BI38">
        <v>0.15119254647191899</v>
      </c>
      <c r="BJ38">
        <v>0.71413225780688405</v>
      </c>
      <c r="BK38">
        <v>0.19103905438862701</v>
      </c>
      <c r="BL38">
        <v>0.66811185779319304</v>
      </c>
      <c r="BM38">
        <v>46.678300455235203</v>
      </c>
      <c r="BN38">
        <v>28.6973994799847</v>
      </c>
      <c r="BO38">
        <v>2508.3116683970902</v>
      </c>
      <c r="BP38">
        <v>2.9470489577509799E-2</v>
      </c>
      <c r="BQ38">
        <v>12521</v>
      </c>
      <c r="BR38">
        <v>0.3014</v>
      </c>
      <c r="BS38">
        <v>0.29776999999999998</v>
      </c>
    </row>
    <row r="39" spans="1:71" x14ac:dyDescent="0.35">
      <c r="A39">
        <v>914385261</v>
      </c>
      <c r="B39">
        <v>2019</v>
      </c>
      <c r="C39">
        <v>42</v>
      </c>
      <c r="D39" t="s">
        <v>195</v>
      </c>
      <c r="E39">
        <v>24027</v>
      </c>
      <c r="F39">
        <v>5867</v>
      </c>
      <c r="G39">
        <v>590</v>
      </c>
      <c r="H39">
        <v>-3630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161699</v>
      </c>
      <c r="AG39">
        <v>10609</v>
      </c>
      <c r="AH39">
        <v>35354</v>
      </c>
      <c r="AI39">
        <v>1605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1000</v>
      </c>
      <c r="AQ39">
        <v>0</v>
      </c>
      <c r="AR39">
        <v>0</v>
      </c>
      <c r="AS39">
        <v>10927</v>
      </c>
      <c r="AT39">
        <v>0</v>
      </c>
      <c r="AU39">
        <v>8145</v>
      </c>
      <c r="AV39">
        <v>211</v>
      </c>
      <c r="AW39">
        <v>190</v>
      </c>
      <c r="AX39">
        <v>2</v>
      </c>
      <c r="AY39">
        <v>403</v>
      </c>
      <c r="AZ39">
        <v>357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3.3303908193563901E-2</v>
      </c>
      <c r="BH39">
        <v>10.3346378084817</v>
      </c>
      <c r="BI39">
        <v>0.15119254647191899</v>
      </c>
      <c r="BJ39">
        <v>0.71413225780688405</v>
      </c>
      <c r="BK39">
        <v>0.19103905438862701</v>
      </c>
      <c r="BL39">
        <v>0.66811185779319304</v>
      </c>
      <c r="BM39">
        <v>46.678300455235203</v>
      </c>
      <c r="BN39">
        <v>28.6973994799847</v>
      </c>
      <c r="BO39">
        <v>2508.3116683970902</v>
      </c>
      <c r="BP39">
        <v>2.9470489577509799E-2</v>
      </c>
      <c r="BQ39">
        <v>12521</v>
      </c>
      <c r="BR39">
        <v>0.3014</v>
      </c>
      <c r="BS39">
        <v>0.29776999999999998</v>
      </c>
    </row>
    <row r="40" spans="1:71" x14ac:dyDescent="0.35">
      <c r="A40">
        <v>914385261</v>
      </c>
      <c r="B40">
        <v>2020</v>
      </c>
      <c r="C40">
        <v>42</v>
      </c>
      <c r="D40" t="s">
        <v>195</v>
      </c>
      <c r="E40">
        <v>24692</v>
      </c>
      <c r="F40">
        <v>5892</v>
      </c>
      <c r="G40">
        <v>2658</v>
      </c>
      <c r="H40">
        <v>-936</v>
      </c>
      <c r="I40">
        <v>0</v>
      </c>
      <c r="J40">
        <v>0</v>
      </c>
      <c r="K40">
        <v>0</v>
      </c>
      <c r="L40">
        <v>540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180707</v>
      </c>
      <c r="AG40">
        <v>10946</v>
      </c>
      <c r="AH40">
        <v>41608</v>
      </c>
      <c r="AI40">
        <v>1808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2443</v>
      </c>
      <c r="AQ40">
        <v>0</v>
      </c>
      <c r="AR40">
        <v>0</v>
      </c>
      <c r="AS40">
        <v>8648</v>
      </c>
      <c r="AT40">
        <v>0</v>
      </c>
      <c r="AU40">
        <v>8191</v>
      </c>
      <c r="AV40">
        <v>211</v>
      </c>
      <c r="AW40">
        <v>193</v>
      </c>
      <c r="AX40">
        <v>2</v>
      </c>
      <c r="AY40">
        <v>406</v>
      </c>
      <c r="AZ40">
        <v>363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3.3303908193563901E-2</v>
      </c>
      <c r="BH40">
        <v>10.3346378084817</v>
      </c>
      <c r="BI40">
        <v>0.15119254647191899</v>
      </c>
      <c r="BJ40">
        <v>0.71413225780688405</v>
      </c>
      <c r="BK40">
        <v>0.19103905438862701</v>
      </c>
      <c r="BL40">
        <v>0.66811185779319304</v>
      </c>
      <c r="BM40">
        <v>46.678300455235203</v>
      </c>
      <c r="BN40">
        <v>28.6973994799847</v>
      </c>
      <c r="BO40">
        <v>2508.3116683970902</v>
      </c>
      <c r="BP40">
        <v>2.9470489577509799E-2</v>
      </c>
      <c r="BQ40">
        <v>12521</v>
      </c>
      <c r="BR40">
        <v>0.3014</v>
      </c>
      <c r="BS40">
        <v>0.29776999999999998</v>
      </c>
    </row>
    <row r="41" spans="1:71" x14ac:dyDescent="0.35">
      <c r="A41">
        <v>914385261</v>
      </c>
      <c r="B41">
        <v>2021</v>
      </c>
      <c r="C41">
        <v>42</v>
      </c>
      <c r="D41" t="s">
        <v>195</v>
      </c>
      <c r="E41">
        <v>21245</v>
      </c>
      <c r="F41">
        <v>6970</v>
      </c>
      <c r="G41">
        <v>2493</v>
      </c>
      <c r="H41">
        <v>390</v>
      </c>
      <c r="I41">
        <v>0</v>
      </c>
      <c r="J41">
        <v>0</v>
      </c>
      <c r="K41">
        <v>400</v>
      </c>
      <c r="L41">
        <v>485</v>
      </c>
      <c r="M41">
        <v>13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180357</v>
      </c>
      <c r="AG41">
        <v>11723</v>
      </c>
      <c r="AH41">
        <v>48695</v>
      </c>
      <c r="AI41">
        <v>2103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2280</v>
      </c>
      <c r="AQ41">
        <v>0</v>
      </c>
      <c r="AR41">
        <v>0</v>
      </c>
      <c r="AS41">
        <v>9168</v>
      </c>
      <c r="AT41">
        <v>0</v>
      </c>
      <c r="AU41">
        <v>8215</v>
      </c>
      <c r="AV41">
        <v>210</v>
      </c>
      <c r="AW41">
        <v>196</v>
      </c>
      <c r="AX41">
        <v>2</v>
      </c>
      <c r="AY41">
        <v>408</v>
      </c>
      <c r="AZ41">
        <v>365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3.3303908193563901E-2</v>
      </c>
      <c r="BH41">
        <v>10.3346378084817</v>
      </c>
      <c r="BI41">
        <v>0.15119254647191899</v>
      </c>
      <c r="BJ41">
        <v>0.71413225780688405</v>
      </c>
      <c r="BK41">
        <v>0.19103905438862701</v>
      </c>
      <c r="BL41">
        <v>0.66811185779319304</v>
      </c>
      <c r="BM41">
        <v>46.678300455235203</v>
      </c>
      <c r="BN41">
        <v>28.6973994799847</v>
      </c>
      <c r="BO41">
        <v>2508.3116683970902</v>
      </c>
      <c r="BP41">
        <v>2.9470489577509799E-2</v>
      </c>
      <c r="BQ41">
        <v>12521</v>
      </c>
      <c r="BR41">
        <v>0.3014</v>
      </c>
      <c r="BS41">
        <v>0.29776999999999998</v>
      </c>
    </row>
    <row r="42" spans="1:71" x14ac:dyDescent="0.35">
      <c r="A42">
        <v>914385261</v>
      </c>
      <c r="B42">
        <v>2022</v>
      </c>
      <c r="C42">
        <v>42</v>
      </c>
      <c r="D42" t="s">
        <v>195</v>
      </c>
      <c r="E42">
        <v>16314</v>
      </c>
      <c r="F42">
        <v>8704</v>
      </c>
      <c r="G42">
        <v>3670</v>
      </c>
      <c r="H42">
        <v>585</v>
      </c>
      <c r="I42">
        <v>0</v>
      </c>
      <c r="J42">
        <v>0</v>
      </c>
      <c r="K42">
        <v>380</v>
      </c>
      <c r="L42">
        <v>683</v>
      </c>
      <c r="M42">
        <v>7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184163</v>
      </c>
      <c r="AG42">
        <v>11804</v>
      </c>
      <c r="AH42">
        <v>52598</v>
      </c>
      <c r="AI42">
        <v>2359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1582</v>
      </c>
      <c r="AQ42">
        <v>0</v>
      </c>
      <c r="AR42">
        <v>0</v>
      </c>
      <c r="AS42">
        <v>8554</v>
      </c>
      <c r="AT42">
        <v>0</v>
      </c>
      <c r="AU42">
        <v>8246</v>
      </c>
      <c r="AV42">
        <v>210</v>
      </c>
      <c r="AW42">
        <v>197</v>
      </c>
      <c r="AX42">
        <v>2</v>
      </c>
      <c r="AY42">
        <v>409</v>
      </c>
      <c r="AZ42">
        <v>369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3.3303908193563901E-2</v>
      </c>
      <c r="BH42">
        <v>10.3346378084817</v>
      </c>
      <c r="BI42">
        <v>0.15119254647191899</v>
      </c>
      <c r="BJ42">
        <v>0.71413225780688405</v>
      </c>
      <c r="BK42">
        <v>0.19103905438862701</v>
      </c>
      <c r="BL42">
        <v>0.66811185779319304</v>
      </c>
      <c r="BM42">
        <v>46.678300455235203</v>
      </c>
      <c r="BN42">
        <v>28.6973994799847</v>
      </c>
      <c r="BO42">
        <v>2508.3116683970902</v>
      </c>
      <c r="BP42">
        <v>2.9470489577509799E-2</v>
      </c>
      <c r="BQ42">
        <v>12521</v>
      </c>
      <c r="BR42">
        <v>0.3014</v>
      </c>
      <c r="BS42">
        <v>0.29776999999999998</v>
      </c>
    </row>
    <row r="43" spans="1:71" x14ac:dyDescent="0.35">
      <c r="A43">
        <v>923934138</v>
      </c>
      <c r="B43">
        <v>2018</v>
      </c>
      <c r="C43">
        <v>43</v>
      </c>
      <c r="D43" t="s">
        <v>60</v>
      </c>
      <c r="E43">
        <v>9197</v>
      </c>
      <c r="F43">
        <v>15346</v>
      </c>
      <c r="G43">
        <v>4335</v>
      </c>
      <c r="H43">
        <v>2231</v>
      </c>
      <c r="I43">
        <v>0</v>
      </c>
      <c r="J43">
        <v>0</v>
      </c>
      <c r="K43">
        <v>104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229683</v>
      </c>
      <c r="AG43">
        <v>8332</v>
      </c>
      <c r="AH43">
        <v>17448</v>
      </c>
      <c r="AI43">
        <v>541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531</v>
      </c>
      <c r="AQ43">
        <v>0</v>
      </c>
      <c r="AR43">
        <v>0</v>
      </c>
      <c r="AS43">
        <v>8898</v>
      </c>
      <c r="AT43">
        <v>0</v>
      </c>
      <c r="AU43">
        <v>8447</v>
      </c>
      <c r="AV43">
        <v>127</v>
      </c>
      <c r="AW43">
        <v>126</v>
      </c>
      <c r="AX43">
        <v>12</v>
      </c>
      <c r="AY43">
        <v>265</v>
      </c>
      <c r="AZ43">
        <v>318</v>
      </c>
      <c r="BA43">
        <v>0</v>
      </c>
      <c r="BB43">
        <v>0</v>
      </c>
      <c r="BC43">
        <v>0</v>
      </c>
      <c r="BD43">
        <v>0</v>
      </c>
      <c r="BE43">
        <v>0.22614575507137499</v>
      </c>
      <c r="BF43">
        <v>18.807274709908999</v>
      </c>
      <c r="BG43">
        <v>0.16747987313978999</v>
      </c>
      <c r="BH43">
        <v>7.6716754320060101</v>
      </c>
      <c r="BI43">
        <v>1.15834135929406E-3</v>
      </c>
      <c r="BJ43">
        <v>0.101634109691961</v>
      </c>
      <c r="BK43">
        <v>3.7565740045078899E-2</v>
      </c>
      <c r="BL43">
        <v>0</v>
      </c>
      <c r="BM43">
        <v>2.39623887257246E-2</v>
      </c>
      <c r="BN43">
        <v>25.771580300247699</v>
      </c>
      <c r="BO43">
        <v>435.50672426746797</v>
      </c>
      <c r="BP43">
        <v>0.197721011770599</v>
      </c>
      <c r="BQ43">
        <v>7986</v>
      </c>
      <c r="BR43">
        <v>2.0152999999999999</v>
      </c>
      <c r="BS43">
        <v>0.62814999999999999</v>
      </c>
    </row>
    <row r="44" spans="1:71" x14ac:dyDescent="0.35">
      <c r="A44">
        <v>923934138</v>
      </c>
      <c r="B44">
        <v>2019</v>
      </c>
      <c r="C44">
        <v>43</v>
      </c>
      <c r="D44" t="s">
        <v>60</v>
      </c>
      <c r="E44">
        <v>10783</v>
      </c>
      <c r="F44">
        <v>15291</v>
      </c>
      <c r="G44">
        <v>4200</v>
      </c>
      <c r="H44">
        <v>1970</v>
      </c>
      <c r="I44">
        <v>0</v>
      </c>
      <c r="J44">
        <v>0</v>
      </c>
      <c r="K44">
        <v>0</v>
      </c>
      <c r="L44">
        <v>0</v>
      </c>
      <c r="M44">
        <v>0</v>
      </c>
      <c r="N44">
        <v>77</v>
      </c>
      <c r="O44">
        <v>85</v>
      </c>
      <c r="P44">
        <v>0</v>
      </c>
      <c r="Q44">
        <v>11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230520</v>
      </c>
      <c r="AG44">
        <v>8957</v>
      </c>
      <c r="AH44">
        <v>24839</v>
      </c>
      <c r="AI44">
        <v>745</v>
      </c>
      <c r="AJ44">
        <v>1548</v>
      </c>
      <c r="AK44">
        <v>49</v>
      </c>
      <c r="AL44">
        <v>0</v>
      </c>
      <c r="AM44">
        <v>0</v>
      </c>
      <c r="AN44">
        <v>0</v>
      </c>
      <c r="AO44">
        <v>0</v>
      </c>
      <c r="AP44">
        <v>593</v>
      </c>
      <c r="AQ44">
        <v>0</v>
      </c>
      <c r="AR44">
        <v>0</v>
      </c>
      <c r="AS44">
        <v>8028</v>
      </c>
      <c r="AT44">
        <v>0</v>
      </c>
      <c r="AU44">
        <v>8554</v>
      </c>
      <c r="AV44">
        <v>125</v>
      </c>
      <c r="AW44">
        <v>132</v>
      </c>
      <c r="AX44">
        <v>12</v>
      </c>
      <c r="AY44">
        <v>269</v>
      </c>
      <c r="AZ44">
        <v>320</v>
      </c>
      <c r="BA44">
        <v>0</v>
      </c>
      <c r="BB44">
        <v>0</v>
      </c>
      <c r="BC44">
        <v>0</v>
      </c>
      <c r="BD44">
        <v>805.72</v>
      </c>
      <c r="BE44">
        <v>0.22614575507137499</v>
      </c>
      <c r="BF44">
        <v>18.807274709908999</v>
      </c>
      <c r="BG44">
        <v>0.16747987313978999</v>
      </c>
      <c r="BH44">
        <v>7.6716754320060101</v>
      </c>
      <c r="BI44">
        <v>1.15834135929406E-3</v>
      </c>
      <c r="BJ44">
        <v>0.101634109691961</v>
      </c>
      <c r="BK44">
        <v>3.7565740045078899E-2</v>
      </c>
      <c r="BL44">
        <v>0</v>
      </c>
      <c r="BM44">
        <v>2.39623887257246E-2</v>
      </c>
      <c r="BN44">
        <v>25.771580300247699</v>
      </c>
      <c r="BO44">
        <v>435.50672426746797</v>
      </c>
      <c r="BP44">
        <v>0.197721011770599</v>
      </c>
      <c r="BQ44">
        <v>7986</v>
      </c>
      <c r="BR44">
        <v>2.0152999999999999</v>
      </c>
      <c r="BS44">
        <v>0.62814999999999999</v>
      </c>
    </row>
    <row r="45" spans="1:71" x14ac:dyDescent="0.35">
      <c r="A45">
        <v>923934138</v>
      </c>
      <c r="B45">
        <v>2020</v>
      </c>
      <c r="C45">
        <v>43</v>
      </c>
      <c r="D45" t="s">
        <v>60</v>
      </c>
      <c r="E45">
        <v>16596</v>
      </c>
      <c r="F45">
        <v>10693</v>
      </c>
      <c r="G45">
        <v>3691</v>
      </c>
      <c r="H45">
        <v>1023</v>
      </c>
      <c r="I45">
        <v>0</v>
      </c>
      <c r="J45">
        <v>0</v>
      </c>
      <c r="K45">
        <v>0</v>
      </c>
      <c r="L45">
        <v>506</v>
      </c>
      <c r="M45">
        <v>0</v>
      </c>
      <c r="N45">
        <v>323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238532</v>
      </c>
      <c r="AG45">
        <v>9112</v>
      </c>
      <c r="AH45">
        <v>27071</v>
      </c>
      <c r="AI45">
        <v>821</v>
      </c>
      <c r="AJ45">
        <v>1514</v>
      </c>
      <c r="AK45">
        <v>50</v>
      </c>
      <c r="AL45">
        <v>0</v>
      </c>
      <c r="AM45">
        <v>0</v>
      </c>
      <c r="AN45">
        <v>0</v>
      </c>
      <c r="AO45">
        <v>0</v>
      </c>
      <c r="AP45">
        <v>609</v>
      </c>
      <c r="AQ45">
        <v>0</v>
      </c>
      <c r="AR45">
        <v>0</v>
      </c>
      <c r="AS45">
        <v>8116</v>
      </c>
      <c r="AT45">
        <v>0</v>
      </c>
      <c r="AU45">
        <v>8666</v>
      </c>
      <c r="AV45">
        <v>123</v>
      </c>
      <c r="AW45">
        <v>138</v>
      </c>
      <c r="AX45">
        <v>10</v>
      </c>
      <c r="AY45">
        <v>271</v>
      </c>
      <c r="AZ45">
        <v>325</v>
      </c>
      <c r="BA45">
        <v>0</v>
      </c>
      <c r="BB45">
        <v>0</v>
      </c>
      <c r="BC45">
        <v>0</v>
      </c>
      <c r="BD45">
        <v>1068.95</v>
      </c>
      <c r="BE45">
        <v>0.22614575507137499</v>
      </c>
      <c r="BF45">
        <v>18.807274709908999</v>
      </c>
      <c r="BG45">
        <v>0.16747987313978999</v>
      </c>
      <c r="BH45">
        <v>7.6716754320060101</v>
      </c>
      <c r="BI45">
        <v>1.15834135929406E-3</v>
      </c>
      <c r="BJ45">
        <v>0.101634109691961</v>
      </c>
      <c r="BK45">
        <v>3.7565740045078899E-2</v>
      </c>
      <c r="BL45">
        <v>0</v>
      </c>
      <c r="BM45">
        <v>2.39623887257246E-2</v>
      </c>
      <c r="BN45">
        <v>25.771580300247699</v>
      </c>
      <c r="BO45">
        <v>435.50672426746797</v>
      </c>
      <c r="BP45">
        <v>0.197721011770599</v>
      </c>
      <c r="BQ45">
        <v>7986</v>
      </c>
      <c r="BR45">
        <v>2.0152999999999999</v>
      </c>
      <c r="BS45">
        <v>0.62814999999999999</v>
      </c>
    </row>
    <row r="46" spans="1:71" x14ac:dyDescent="0.35">
      <c r="A46">
        <v>923934138</v>
      </c>
      <c r="B46">
        <v>2021</v>
      </c>
      <c r="C46">
        <v>43</v>
      </c>
      <c r="D46" t="s">
        <v>60</v>
      </c>
      <c r="E46">
        <v>14517</v>
      </c>
      <c r="F46">
        <v>11208</v>
      </c>
      <c r="G46">
        <v>3768</v>
      </c>
      <c r="H46">
        <v>1661</v>
      </c>
      <c r="I46">
        <v>0</v>
      </c>
      <c r="J46">
        <v>0</v>
      </c>
      <c r="K46">
        <v>0</v>
      </c>
      <c r="L46">
        <v>512</v>
      </c>
      <c r="M46">
        <v>4</v>
      </c>
      <c r="N46">
        <v>281</v>
      </c>
      <c r="O46">
        <v>8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239650</v>
      </c>
      <c r="AG46">
        <v>8122</v>
      </c>
      <c r="AH46">
        <v>29422</v>
      </c>
      <c r="AI46">
        <v>704</v>
      </c>
      <c r="AJ46">
        <v>1464</v>
      </c>
      <c r="AK46">
        <v>50</v>
      </c>
      <c r="AL46">
        <v>0</v>
      </c>
      <c r="AM46">
        <v>0</v>
      </c>
      <c r="AN46">
        <v>0</v>
      </c>
      <c r="AO46">
        <v>0</v>
      </c>
      <c r="AP46">
        <v>1312</v>
      </c>
      <c r="AQ46">
        <v>0</v>
      </c>
      <c r="AR46">
        <v>0</v>
      </c>
      <c r="AS46">
        <v>8469</v>
      </c>
      <c r="AT46">
        <v>0</v>
      </c>
      <c r="AU46">
        <v>8785</v>
      </c>
      <c r="AV46">
        <v>120</v>
      </c>
      <c r="AW46">
        <v>139</v>
      </c>
      <c r="AX46">
        <v>10</v>
      </c>
      <c r="AY46">
        <v>269</v>
      </c>
      <c r="AZ46">
        <v>328</v>
      </c>
      <c r="BA46">
        <v>0</v>
      </c>
      <c r="BB46">
        <v>0</v>
      </c>
      <c r="BC46">
        <v>0</v>
      </c>
      <c r="BD46">
        <v>263.23</v>
      </c>
      <c r="BE46">
        <v>0.22614575507137499</v>
      </c>
      <c r="BF46">
        <v>18.807274709908999</v>
      </c>
      <c r="BG46">
        <v>0.16747987313978999</v>
      </c>
      <c r="BH46">
        <v>7.6716754320060101</v>
      </c>
      <c r="BI46">
        <v>1.15834135929406E-3</v>
      </c>
      <c r="BJ46">
        <v>0.101634109691961</v>
      </c>
      <c r="BK46">
        <v>3.7565740045078899E-2</v>
      </c>
      <c r="BL46">
        <v>0</v>
      </c>
      <c r="BM46">
        <v>2.39623887257246E-2</v>
      </c>
      <c r="BN46">
        <v>25.771580300247699</v>
      </c>
      <c r="BO46">
        <v>435.50672426746797</v>
      </c>
      <c r="BP46">
        <v>0.197721011770599</v>
      </c>
      <c r="BQ46">
        <v>7986</v>
      </c>
      <c r="BR46">
        <v>2.0152999999999999</v>
      </c>
      <c r="BS46">
        <v>0.62814999999999999</v>
      </c>
    </row>
    <row r="47" spans="1:71" x14ac:dyDescent="0.35">
      <c r="A47">
        <v>923934138</v>
      </c>
      <c r="B47">
        <v>2022</v>
      </c>
      <c r="C47">
        <v>43</v>
      </c>
      <c r="D47" t="s">
        <v>60</v>
      </c>
      <c r="E47">
        <v>15591</v>
      </c>
      <c r="F47">
        <v>11612</v>
      </c>
      <c r="G47">
        <v>3188</v>
      </c>
      <c r="H47">
        <v>1697</v>
      </c>
      <c r="I47">
        <v>0</v>
      </c>
      <c r="J47">
        <v>0</v>
      </c>
      <c r="K47">
        <v>731</v>
      </c>
      <c r="L47">
        <v>518</v>
      </c>
      <c r="M47">
        <v>0</v>
      </c>
      <c r="N47">
        <v>370</v>
      </c>
      <c r="O47">
        <v>9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238765</v>
      </c>
      <c r="AG47">
        <v>8350</v>
      </c>
      <c r="AH47">
        <v>33279</v>
      </c>
      <c r="AI47">
        <v>794</v>
      </c>
      <c r="AJ47">
        <v>1415</v>
      </c>
      <c r="AK47">
        <v>50</v>
      </c>
      <c r="AL47">
        <v>0</v>
      </c>
      <c r="AM47">
        <v>0</v>
      </c>
      <c r="AN47">
        <v>0</v>
      </c>
      <c r="AO47">
        <v>0</v>
      </c>
      <c r="AP47">
        <v>566</v>
      </c>
      <c r="AQ47">
        <v>0</v>
      </c>
      <c r="AR47">
        <v>0</v>
      </c>
      <c r="AS47">
        <v>6643</v>
      </c>
      <c r="AT47">
        <v>0</v>
      </c>
      <c r="AU47">
        <v>8914</v>
      </c>
      <c r="AV47">
        <v>120</v>
      </c>
      <c r="AW47">
        <v>140</v>
      </c>
      <c r="AX47">
        <v>10</v>
      </c>
      <c r="AY47">
        <v>270</v>
      </c>
      <c r="AZ47">
        <v>334</v>
      </c>
      <c r="BA47">
        <v>0</v>
      </c>
      <c r="BB47">
        <v>0</v>
      </c>
      <c r="BC47">
        <v>0</v>
      </c>
      <c r="BD47">
        <v>263.23</v>
      </c>
      <c r="BE47">
        <v>0.22614575507137499</v>
      </c>
      <c r="BF47">
        <v>18.807274709908999</v>
      </c>
      <c r="BG47">
        <v>0.16747987313978999</v>
      </c>
      <c r="BH47">
        <v>7.6716754320060101</v>
      </c>
      <c r="BI47">
        <v>1.15834135929406E-3</v>
      </c>
      <c r="BJ47">
        <v>0.101634109691961</v>
      </c>
      <c r="BK47">
        <v>3.7565740045078899E-2</v>
      </c>
      <c r="BL47">
        <v>0</v>
      </c>
      <c r="BM47">
        <v>2.39623887257246E-2</v>
      </c>
      <c r="BN47">
        <v>25.771580300247699</v>
      </c>
      <c r="BO47">
        <v>435.50672426746797</v>
      </c>
      <c r="BP47">
        <v>0.197721011770599</v>
      </c>
      <c r="BQ47">
        <v>7986</v>
      </c>
      <c r="BR47">
        <v>2.0152999999999999</v>
      </c>
      <c r="BS47">
        <v>0.62814999999999999</v>
      </c>
    </row>
    <row r="48" spans="1:71" x14ac:dyDescent="0.35">
      <c r="A48">
        <v>923833706</v>
      </c>
      <c r="B48">
        <v>2018</v>
      </c>
      <c r="C48">
        <v>55</v>
      </c>
      <c r="D48" t="s">
        <v>61</v>
      </c>
      <c r="E48">
        <v>6447</v>
      </c>
      <c r="F48">
        <v>10673</v>
      </c>
      <c r="G48">
        <v>1603</v>
      </c>
      <c r="H48">
        <v>816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77141</v>
      </c>
      <c r="AG48">
        <v>3339</v>
      </c>
      <c r="AH48">
        <v>10673</v>
      </c>
      <c r="AI48">
        <v>821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343</v>
      </c>
      <c r="AQ48">
        <v>0</v>
      </c>
      <c r="AR48">
        <v>0</v>
      </c>
      <c r="AS48">
        <v>7455</v>
      </c>
      <c r="AT48">
        <v>0</v>
      </c>
      <c r="AU48">
        <v>3183</v>
      </c>
      <c r="AV48">
        <v>136</v>
      </c>
      <c r="AW48">
        <v>45</v>
      </c>
      <c r="AX48">
        <v>4</v>
      </c>
      <c r="AY48">
        <v>185</v>
      </c>
      <c r="AZ48">
        <v>235</v>
      </c>
      <c r="BA48">
        <v>0</v>
      </c>
      <c r="BB48">
        <v>0</v>
      </c>
      <c r="BC48">
        <v>0</v>
      </c>
      <c r="BD48">
        <v>0</v>
      </c>
      <c r="BE48">
        <v>1.9943493435266701E-2</v>
      </c>
      <c r="BF48">
        <v>3.3825457500046201</v>
      </c>
      <c r="BG48">
        <v>7.5792224763149299E-2</v>
      </c>
      <c r="BH48">
        <v>14.6185806880505</v>
      </c>
      <c r="BI48">
        <v>0.66052398676090796</v>
      </c>
      <c r="BJ48">
        <v>0.87241981053681195</v>
      </c>
      <c r="BK48">
        <v>0.21971081934518899</v>
      </c>
      <c r="BL48">
        <v>0</v>
      </c>
      <c r="BM48">
        <v>4.4464774049284603</v>
      </c>
      <c r="BN48">
        <v>20.7693825826824</v>
      </c>
      <c r="BO48">
        <v>872.97527006814005</v>
      </c>
      <c r="BP48">
        <v>0.27654977563569899</v>
      </c>
      <c r="BQ48">
        <v>6017</v>
      </c>
      <c r="BR48">
        <v>2.0152999999999999</v>
      </c>
      <c r="BS48">
        <v>0.62814999999999999</v>
      </c>
    </row>
    <row r="49" spans="1:71" x14ac:dyDescent="0.35">
      <c r="A49">
        <v>923833706</v>
      </c>
      <c r="B49">
        <v>2019</v>
      </c>
      <c r="C49">
        <v>55</v>
      </c>
      <c r="D49" t="s">
        <v>61</v>
      </c>
      <c r="E49">
        <v>6210</v>
      </c>
      <c r="F49">
        <v>11502</v>
      </c>
      <c r="G49">
        <v>2903</v>
      </c>
      <c r="H49">
        <v>836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77850</v>
      </c>
      <c r="AG49">
        <v>3373</v>
      </c>
      <c r="AH49">
        <v>13146</v>
      </c>
      <c r="AI49">
        <v>886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177</v>
      </c>
      <c r="AQ49">
        <v>0</v>
      </c>
      <c r="AR49">
        <v>0</v>
      </c>
      <c r="AS49">
        <v>7087</v>
      </c>
      <c r="AT49">
        <v>0</v>
      </c>
      <c r="AU49">
        <v>3226</v>
      </c>
      <c r="AV49">
        <v>136</v>
      </c>
      <c r="AW49">
        <v>45</v>
      </c>
      <c r="AX49">
        <v>4</v>
      </c>
      <c r="AY49">
        <v>185</v>
      </c>
      <c r="AZ49">
        <v>236</v>
      </c>
      <c r="BA49">
        <v>0</v>
      </c>
      <c r="BB49">
        <v>0</v>
      </c>
      <c r="BC49">
        <v>0</v>
      </c>
      <c r="BD49">
        <v>0</v>
      </c>
      <c r="BE49">
        <v>1.9943493435266701E-2</v>
      </c>
      <c r="BF49">
        <v>3.3825457500046201</v>
      </c>
      <c r="BG49">
        <v>7.5792224763149299E-2</v>
      </c>
      <c r="BH49">
        <v>14.6185806880505</v>
      </c>
      <c r="BI49">
        <v>0.66052398676090796</v>
      </c>
      <c r="BJ49">
        <v>0.87241981053681195</v>
      </c>
      <c r="BK49">
        <v>0.21971081934518899</v>
      </c>
      <c r="BL49">
        <v>0</v>
      </c>
      <c r="BM49">
        <v>4.4464774049284603</v>
      </c>
      <c r="BN49">
        <v>20.7693825826824</v>
      </c>
      <c r="BO49">
        <v>872.97527006814005</v>
      </c>
      <c r="BP49">
        <v>0.27654977563569899</v>
      </c>
      <c r="BQ49">
        <v>6017</v>
      </c>
      <c r="BR49">
        <v>2.0152999999999999</v>
      </c>
      <c r="BS49">
        <v>0.62814999999999999</v>
      </c>
    </row>
    <row r="50" spans="1:71" x14ac:dyDescent="0.35">
      <c r="A50">
        <v>923833706</v>
      </c>
      <c r="B50">
        <v>2020</v>
      </c>
      <c r="C50">
        <v>55</v>
      </c>
      <c r="D50" t="s">
        <v>61</v>
      </c>
      <c r="E50">
        <v>9051</v>
      </c>
      <c r="F50">
        <v>8055</v>
      </c>
      <c r="G50">
        <v>3635</v>
      </c>
      <c r="H50">
        <v>440</v>
      </c>
      <c r="I50">
        <v>0</v>
      </c>
      <c r="J50">
        <v>0</v>
      </c>
      <c r="K50">
        <v>0</v>
      </c>
      <c r="L50">
        <v>246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74229</v>
      </c>
      <c r="AG50">
        <v>3212</v>
      </c>
      <c r="AH50">
        <v>13499</v>
      </c>
      <c r="AI50">
        <v>775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218</v>
      </c>
      <c r="AQ50">
        <v>0</v>
      </c>
      <c r="AR50">
        <v>0</v>
      </c>
      <c r="AS50">
        <v>7759</v>
      </c>
      <c r="AT50">
        <v>0</v>
      </c>
      <c r="AU50">
        <v>3267</v>
      </c>
      <c r="AV50">
        <v>136</v>
      </c>
      <c r="AW50">
        <v>46</v>
      </c>
      <c r="AX50">
        <v>4</v>
      </c>
      <c r="AY50">
        <v>186</v>
      </c>
      <c r="AZ50">
        <v>239</v>
      </c>
      <c r="BA50">
        <v>0</v>
      </c>
      <c r="BB50">
        <v>0</v>
      </c>
      <c r="BC50">
        <v>0</v>
      </c>
      <c r="BD50">
        <v>361.94</v>
      </c>
      <c r="BE50">
        <v>1.9943493435266701E-2</v>
      </c>
      <c r="BF50">
        <v>3.3825457500046201</v>
      </c>
      <c r="BG50">
        <v>7.5792224763149299E-2</v>
      </c>
      <c r="BH50">
        <v>14.6185806880505</v>
      </c>
      <c r="BI50">
        <v>0.66052398676090796</v>
      </c>
      <c r="BJ50">
        <v>0.87241981053681195</v>
      </c>
      <c r="BK50">
        <v>0.21971081934518899</v>
      </c>
      <c r="BL50">
        <v>0</v>
      </c>
      <c r="BM50">
        <v>4.4464774049284603</v>
      </c>
      <c r="BN50">
        <v>20.7693825826824</v>
      </c>
      <c r="BO50">
        <v>872.97527006814005</v>
      </c>
      <c r="BP50">
        <v>0.27654977563569899</v>
      </c>
      <c r="BQ50">
        <v>6017</v>
      </c>
      <c r="BR50">
        <v>2.0152999999999999</v>
      </c>
      <c r="BS50">
        <v>0.62814999999999999</v>
      </c>
    </row>
    <row r="51" spans="1:71" x14ac:dyDescent="0.35">
      <c r="A51">
        <v>923833706</v>
      </c>
      <c r="B51">
        <v>2021</v>
      </c>
      <c r="C51">
        <v>55</v>
      </c>
      <c r="D51" t="s">
        <v>61</v>
      </c>
      <c r="E51">
        <v>9518</v>
      </c>
      <c r="F51">
        <v>8143</v>
      </c>
      <c r="G51">
        <v>3170</v>
      </c>
      <c r="H51">
        <v>1397</v>
      </c>
      <c r="I51">
        <v>0</v>
      </c>
      <c r="J51">
        <v>0</v>
      </c>
      <c r="K51">
        <v>0</v>
      </c>
      <c r="L51">
        <v>250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78612</v>
      </c>
      <c r="AG51">
        <v>3147</v>
      </c>
      <c r="AH51">
        <v>16948</v>
      </c>
      <c r="AI51">
        <v>775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425</v>
      </c>
      <c r="AQ51">
        <v>0</v>
      </c>
      <c r="AR51">
        <v>0</v>
      </c>
      <c r="AS51">
        <v>7305</v>
      </c>
      <c r="AT51">
        <v>0</v>
      </c>
      <c r="AU51">
        <v>3285</v>
      </c>
      <c r="AV51">
        <v>138</v>
      </c>
      <c r="AW51">
        <v>46</v>
      </c>
      <c r="AX51">
        <v>4</v>
      </c>
      <c r="AY51">
        <v>188</v>
      </c>
      <c r="AZ51">
        <v>241</v>
      </c>
      <c r="BA51">
        <v>0</v>
      </c>
      <c r="BB51">
        <v>0</v>
      </c>
      <c r="BC51">
        <v>0</v>
      </c>
      <c r="BD51">
        <v>361.94</v>
      </c>
      <c r="BE51">
        <v>1.9943493435266701E-2</v>
      </c>
      <c r="BF51">
        <v>3.3825457500046201</v>
      </c>
      <c r="BG51">
        <v>7.5792224763149299E-2</v>
      </c>
      <c r="BH51">
        <v>14.6185806880505</v>
      </c>
      <c r="BI51">
        <v>0.66052398676090796</v>
      </c>
      <c r="BJ51">
        <v>0.87241981053681195</v>
      </c>
      <c r="BK51">
        <v>0.21971081934518899</v>
      </c>
      <c r="BL51">
        <v>0</v>
      </c>
      <c r="BM51">
        <v>4.4464774049284603</v>
      </c>
      <c r="BN51">
        <v>20.7693825826824</v>
      </c>
      <c r="BO51">
        <v>872.97527006814005</v>
      </c>
      <c r="BP51">
        <v>0.27654977563569899</v>
      </c>
      <c r="BQ51">
        <v>6017</v>
      </c>
      <c r="BR51">
        <v>2.0152999999999999</v>
      </c>
      <c r="BS51">
        <v>0.62814999999999999</v>
      </c>
    </row>
    <row r="52" spans="1:71" x14ac:dyDescent="0.35">
      <c r="A52">
        <v>923833706</v>
      </c>
      <c r="B52">
        <v>2022</v>
      </c>
      <c r="C52">
        <v>55</v>
      </c>
      <c r="D52" t="s">
        <v>61</v>
      </c>
      <c r="E52">
        <v>9875</v>
      </c>
      <c r="F52">
        <v>8676</v>
      </c>
      <c r="G52">
        <v>3167</v>
      </c>
      <c r="H52">
        <v>704</v>
      </c>
      <c r="I52">
        <v>0</v>
      </c>
      <c r="J52">
        <v>0</v>
      </c>
      <c r="K52">
        <v>0</v>
      </c>
      <c r="L52">
        <v>273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81906</v>
      </c>
      <c r="AG52">
        <v>3501</v>
      </c>
      <c r="AH52">
        <v>18062</v>
      </c>
      <c r="AI52">
        <v>762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260</v>
      </c>
      <c r="AQ52">
        <v>0</v>
      </c>
      <c r="AR52">
        <v>0</v>
      </c>
      <c r="AS52">
        <v>7091</v>
      </c>
      <c r="AT52">
        <v>0</v>
      </c>
      <c r="AU52">
        <v>3315</v>
      </c>
      <c r="AV52">
        <v>137</v>
      </c>
      <c r="AW52">
        <v>47</v>
      </c>
      <c r="AX52">
        <v>4</v>
      </c>
      <c r="AY52">
        <v>188</v>
      </c>
      <c r="AZ52">
        <v>242</v>
      </c>
      <c r="BA52">
        <v>0</v>
      </c>
      <c r="BB52">
        <v>0</v>
      </c>
      <c r="BC52">
        <v>0</v>
      </c>
      <c r="BD52">
        <v>329.04</v>
      </c>
      <c r="BE52">
        <v>1.9943493435266701E-2</v>
      </c>
      <c r="BF52">
        <v>3.3825457500046201</v>
      </c>
      <c r="BG52">
        <v>7.5792224763149299E-2</v>
      </c>
      <c r="BH52">
        <v>14.6185806880505</v>
      </c>
      <c r="BI52">
        <v>0.66052398676090796</v>
      </c>
      <c r="BJ52">
        <v>0.87241981053681195</v>
      </c>
      <c r="BK52">
        <v>0.21971081934518899</v>
      </c>
      <c r="BL52">
        <v>0</v>
      </c>
      <c r="BM52">
        <v>4.4464774049284603</v>
      </c>
      <c r="BN52">
        <v>20.7693825826824</v>
      </c>
      <c r="BO52">
        <v>872.97527006814005</v>
      </c>
      <c r="BP52">
        <v>0.27654977563569899</v>
      </c>
      <c r="BQ52">
        <v>6017</v>
      </c>
      <c r="BR52">
        <v>2.0152999999999999</v>
      </c>
      <c r="BS52">
        <v>0.62814999999999999</v>
      </c>
    </row>
    <row r="53" spans="1:71" x14ac:dyDescent="0.35">
      <c r="A53">
        <v>917983550</v>
      </c>
      <c r="B53">
        <v>2018</v>
      </c>
      <c r="C53">
        <v>63</v>
      </c>
      <c r="D53" t="s">
        <v>196</v>
      </c>
      <c r="E53">
        <v>11459</v>
      </c>
      <c r="F53">
        <v>15233</v>
      </c>
      <c r="G53">
        <v>6429</v>
      </c>
      <c r="H53">
        <v>1891</v>
      </c>
      <c r="I53">
        <v>0</v>
      </c>
      <c r="J53">
        <v>0</v>
      </c>
      <c r="K53">
        <v>338</v>
      </c>
      <c r="L53">
        <v>0</v>
      </c>
      <c r="M53">
        <v>0</v>
      </c>
      <c r="N53">
        <v>1388</v>
      </c>
      <c r="O53">
        <v>937</v>
      </c>
      <c r="P53">
        <v>0</v>
      </c>
      <c r="Q53">
        <v>116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197261</v>
      </c>
      <c r="AG53">
        <v>10877</v>
      </c>
      <c r="AH53">
        <v>13933</v>
      </c>
      <c r="AI53">
        <v>425</v>
      </c>
      <c r="AJ53">
        <v>20063</v>
      </c>
      <c r="AK53">
        <v>1723</v>
      </c>
      <c r="AL53">
        <v>0</v>
      </c>
      <c r="AM53">
        <v>0</v>
      </c>
      <c r="AN53">
        <v>0</v>
      </c>
      <c r="AO53">
        <v>0</v>
      </c>
      <c r="AP53">
        <v>1374</v>
      </c>
      <c r="AQ53">
        <v>0</v>
      </c>
      <c r="AR53">
        <v>0</v>
      </c>
      <c r="AS53">
        <v>7263</v>
      </c>
      <c r="AT53">
        <v>1177</v>
      </c>
      <c r="AU53">
        <v>5496</v>
      </c>
      <c r="AV53">
        <v>222</v>
      </c>
      <c r="AW53">
        <v>76</v>
      </c>
      <c r="AX53">
        <v>26</v>
      </c>
      <c r="AY53">
        <v>324</v>
      </c>
      <c r="AZ53">
        <v>325</v>
      </c>
      <c r="BA53">
        <v>398.77</v>
      </c>
      <c r="BB53">
        <v>0</v>
      </c>
      <c r="BC53">
        <v>0</v>
      </c>
      <c r="BD53">
        <v>2667.1</v>
      </c>
      <c r="BE53">
        <v>0.20219194919594399</v>
      </c>
      <c r="BF53">
        <v>17.978845158022899</v>
      </c>
      <c r="BG53">
        <v>0.24306116949609299</v>
      </c>
      <c r="BH53">
        <v>10.143910683191599</v>
      </c>
      <c r="BI53">
        <v>0.100172185369321</v>
      </c>
      <c r="BJ53">
        <v>0.20854245621223</v>
      </c>
      <c r="BK53">
        <v>5.1213766260370798E-4</v>
      </c>
      <c r="BL53">
        <v>0.30333182130785302</v>
      </c>
      <c r="BM53">
        <v>10.3132140828546</v>
      </c>
      <c r="BN53">
        <v>26.0697915599713</v>
      </c>
      <c r="BO53">
        <v>1559.4098023148599</v>
      </c>
      <c r="BP53">
        <v>2.0485506504148301E-4</v>
      </c>
      <c r="BQ53">
        <v>9763</v>
      </c>
      <c r="BR53">
        <v>0.3014</v>
      </c>
      <c r="BS53">
        <v>0.29776999999999998</v>
      </c>
    </row>
    <row r="54" spans="1:71" x14ac:dyDescent="0.35">
      <c r="A54">
        <v>917983550</v>
      </c>
      <c r="B54">
        <v>2019</v>
      </c>
      <c r="C54">
        <v>63</v>
      </c>
      <c r="D54" t="s">
        <v>196</v>
      </c>
      <c r="E54">
        <v>14178</v>
      </c>
      <c r="F54">
        <v>14519</v>
      </c>
      <c r="G54">
        <v>6244</v>
      </c>
      <c r="H54">
        <v>2333</v>
      </c>
      <c r="I54">
        <v>0</v>
      </c>
      <c r="J54">
        <v>0</v>
      </c>
      <c r="K54">
        <v>0</v>
      </c>
      <c r="L54">
        <v>0</v>
      </c>
      <c r="M54">
        <v>7</v>
      </c>
      <c r="N54">
        <v>1648</v>
      </c>
      <c r="O54">
        <v>808</v>
      </c>
      <c r="P54">
        <v>135</v>
      </c>
      <c r="Q54">
        <v>130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223895</v>
      </c>
      <c r="AG54">
        <v>11722</v>
      </c>
      <c r="AH54">
        <v>18754</v>
      </c>
      <c r="AI54">
        <v>490</v>
      </c>
      <c r="AJ54">
        <v>19499</v>
      </c>
      <c r="AK54">
        <v>1648</v>
      </c>
      <c r="AL54">
        <v>0</v>
      </c>
      <c r="AM54">
        <v>0</v>
      </c>
      <c r="AN54">
        <v>0</v>
      </c>
      <c r="AO54">
        <v>0</v>
      </c>
      <c r="AP54">
        <v>1106</v>
      </c>
      <c r="AQ54">
        <v>0</v>
      </c>
      <c r="AR54">
        <v>0</v>
      </c>
      <c r="AS54">
        <v>6946</v>
      </c>
      <c r="AT54">
        <v>1304</v>
      </c>
      <c r="AU54">
        <v>5546</v>
      </c>
      <c r="AV54">
        <v>218</v>
      </c>
      <c r="AW54">
        <v>91</v>
      </c>
      <c r="AX54">
        <v>30</v>
      </c>
      <c r="AY54">
        <v>339</v>
      </c>
      <c r="AZ54">
        <v>330</v>
      </c>
      <c r="BA54">
        <v>398.77</v>
      </c>
      <c r="BB54">
        <v>0</v>
      </c>
      <c r="BC54">
        <v>0</v>
      </c>
      <c r="BD54">
        <v>2667.1</v>
      </c>
      <c r="BE54">
        <v>0.20219194919594399</v>
      </c>
      <c r="BF54">
        <v>17.978845158022899</v>
      </c>
      <c r="BG54">
        <v>0.24306116949609299</v>
      </c>
      <c r="BH54">
        <v>10.143910683191599</v>
      </c>
      <c r="BI54">
        <v>0.100172185369321</v>
      </c>
      <c r="BJ54">
        <v>0.20854245621223</v>
      </c>
      <c r="BK54">
        <v>5.1213766260370798E-4</v>
      </c>
      <c r="BL54">
        <v>0.30333182130785302</v>
      </c>
      <c r="BM54">
        <v>10.3132140828546</v>
      </c>
      <c r="BN54">
        <v>26.0697915599713</v>
      </c>
      <c r="BO54">
        <v>1559.4098023148599</v>
      </c>
      <c r="BP54">
        <v>2.0485506504148301E-4</v>
      </c>
      <c r="BQ54">
        <v>9763</v>
      </c>
      <c r="BR54">
        <v>0.3014</v>
      </c>
      <c r="BS54">
        <v>0.29776999999999998</v>
      </c>
    </row>
    <row r="55" spans="1:71" x14ac:dyDescent="0.35">
      <c r="A55">
        <v>917983550</v>
      </c>
      <c r="B55">
        <v>2020</v>
      </c>
      <c r="C55">
        <v>63</v>
      </c>
      <c r="D55" t="s">
        <v>196</v>
      </c>
      <c r="E55">
        <v>13024</v>
      </c>
      <c r="F55">
        <v>17764</v>
      </c>
      <c r="G55">
        <v>9134</v>
      </c>
      <c r="H55">
        <v>778</v>
      </c>
      <c r="I55">
        <v>0</v>
      </c>
      <c r="J55">
        <v>0</v>
      </c>
      <c r="K55">
        <v>151</v>
      </c>
      <c r="L55">
        <v>373</v>
      </c>
      <c r="M55">
        <v>0</v>
      </c>
      <c r="N55">
        <v>2025</v>
      </c>
      <c r="O55">
        <v>813</v>
      </c>
      <c r="P55">
        <v>330</v>
      </c>
      <c r="Q55">
        <v>35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247285</v>
      </c>
      <c r="AG55">
        <v>12708</v>
      </c>
      <c r="AH55">
        <v>22224</v>
      </c>
      <c r="AI55">
        <v>645</v>
      </c>
      <c r="AJ55">
        <v>18610</v>
      </c>
      <c r="AK55">
        <v>1764</v>
      </c>
      <c r="AL55">
        <v>0</v>
      </c>
      <c r="AM55">
        <v>0</v>
      </c>
      <c r="AN55">
        <v>0</v>
      </c>
      <c r="AO55">
        <v>0</v>
      </c>
      <c r="AP55">
        <v>3308</v>
      </c>
      <c r="AQ55">
        <v>0</v>
      </c>
      <c r="AR55">
        <v>0</v>
      </c>
      <c r="AS55">
        <v>6093</v>
      </c>
      <c r="AT55">
        <v>1531</v>
      </c>
      <c r="AU55">
        <v>5609</v>
      </c>
      <c r="AV55">
        <v>214</v>
      </c>
      <c r="AW55">
        <v>124</v>
      </c>
      <c r="AX55">
        <v>30</v>
      </c>
      <c r="AY55">
        <v>368</v>
      </c>
      <c r="AZ55">
        <v>338</v>
      </c>
      <c r="BA55">
        <v>398.77</v>
      </c>
      <c r="BB55">
        <v>0</v>
      </c>
      <c r="BC55">
        <v>0</v>
      </c>
      <c r="BD55">
        <v>2930.33</v>
      </c>
      <c r="BE55">
        <v>0.20219194919594399</v>
      </c>
      <c r="BF55">
        <v>17.978845158022899</v>
      </c>
      <c r="BG55">
        <v>0.24306116949609299</v>
      </c>
      <c r="BH55">
        <v>10.143910683191599</v>
      </c>
      <c r="BI55">
        <v>0.100172185369321</v>
      </c>
      <c r="BJ55">
        <v>0.20854245621223</v>
      </c>
      <c r="BK55">
        <v>5.1213766260370798E-4</v>
      </c>
      <c r="BL55">
        <v>0.30333182130785302</v>
      </c>
      <c r="BM55">
        <v>10.3132140828546</v>
      </c>
      <c r="BN55">
        <v>26.0697915599713</v>
      </c>
      <c r="BO55">
        <v>1559.4098023148599</v>
      </c>
      <c r="BP55">
        <v>2.0485506504148301E-4</v>
      </c>
      <c r="BQ55">
        <v>9763</v>
      </c>
      <c r="BR55">
        <v>0.3014</v>
      </c>
      <c r="BS55">
        <v>0.29776999999999998</v>
      </c>
    </row>
    <row r="56" spans="1:71" x14ac:dyDescent="0.35">
      <c r="A56">
        <v>917983550</v>
      </c>
      <c r="B56">
        <v>2021</v>
      </c>
      <c r="C56">
        <v>63</v>
      </c>
      <c r="D56" t="s">
        <v>196</v>
      </c>
      <c r="E56">
        <v>12340</v>
      </c>
      <c r="F56">
        <v>16375</v>
      </c>
      <c r="G56">
        <v>8811</v>
      </c>
      <c r="H56">
        <v>641</v>
      </c>
      <c r="I56">
        <v>0</v>
      </c>
      <c r="J56">
        <v>0</v>
      </c>
      <c r="K56">
        <v>187</v>
      </c>
      <c r="L56">
        <v>348</v>
      </c>
      <c r="M56">
        <v>0</v>
      </c>
      <c r="N56">
        <v>1402</v>
      </c>
      <c r="O56">
        <v>2296</v>
      </c>
      <c r="P56">
        <v>1428</v>
      </c>
      <c r="Q56">
        <v>90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275590</v>
      </c>
      <c r="AG56">
        <v>13542</v>
      </c>
      <c r="AH56">
        <v>26048</v>
      </c>
      <c r="AI56">
        <v>775</v>
      </c>
      <c r="AJ56">
        <v>78880</v>
      </c>
      <c r="AK56">
        <v>1582</v>
      </c>
      <c r="AL56">
        <v>0</v>
      </c>
      <c r="AM56">
        <v>0</v>
      </c>
      <c r="AN56">
        <v>0</v>
      </c>
      <c r="AO56">
        <v>0</v>
      </c>
      <c r="AP56">
        <v>998</v>
      </c>
      <c r="AQ56">
        <v>0</v>
      </c>
      <c r="AR56">
        <v>0</v>
      </c>
      <c r="AS56">
        <v>7265</v>
      </c>
      <c r="AT56">
        <v>1425</v>
      </c>
      <c r="AU56">
        <v>5653</v>
      </c>
      <c r="AV56">
        <v>214</v>
      </c>
      <c r="AW56">
        <v>134</v>
      </c>
      <c r="AX56">
        <v>35</v>
      </c>
      <c r="AY56">
        <v>383</v>
      </c>
      <c r="AZ56">
        <v>343</v>
      </c>
      <c r="BA56">
        <v>398.77</v>
      </c>
      <c r="BB56">
        <v>0</v>
      </c>
      <c r="BC56">
        <v>0</v>
      </c>
      <c r="BD56">
        <v>3818.96</v>
      </c>
      <c r="BE56">
        <v>0.20219194919594399</v>
      </c>
      <c r="BF56">
        <v>17.978845158022899</v>
      </c>
      <c r="BG56">
        <v>0.24306116949609299</v>
      </c>
      <c r="BH56">
        <v>10.143910683191599</v>
      </c>
      <c r="BI56">
        <v>0.100172185369321</v>
      </c>
      <c r="BJ56">
        <v>0.20854245621223</v>
      </c>
      <c r="BK56">
        <v>5.1213766260370798E-4</v>
      </c>
      <c r="BL56">
        <v>0.30333182130785302</v>
      </c>
      <c r="BM56">
        <v>10.3132140828546</v>
      </c>
      <c r="BN56">
        <v>26.0697915599713</v>
      </c>
      <c r="BO56">
        <v>1559.4098023148599</v>
      </c>
      <c r="BP56">
        <v>2.0485506504148301E-4</v>
      </c>
      <c r="BQ56">
        <v>9763</v>
      </c>
      <c r="BR56">
        <v>0.3014</v>
      </c>
      <c r="BS56">
        <v>0.29776999999999998</v>
      </c>
    </row>
    <row r="57" spans="1:71" x14ac:dyDescent="0.35">
      <c r="A57">
        <v>917983550</v>
      </c>
      <c r="B57">
        <v>2022</v>
      </c>
      <c r="C57">
        <v>63</v>
      </c>
      <c r="D57" t="s">
        <v>196</v>
      </c>
      <c r="E57">
        <v>14069</v>
      </c>
      <c r="F57">
        <v>16709</v>
      </c>
      <c r="G57">
        <v>7227</v>
      </c>
      <c r="H57">
        <v>1332</v>
      </c>
      <c r="I57">
        <v>0</v>
      </c>
      <c r="J57">
        <v>0</v>
      </c>
      <c r="K57">
        <v>120</v>
      </c>
      <c r="L57">
        <v>321</v>
      </c>
      <c r="M57">
        <v>0</v>
      </c>
      <c r="N57">
        <v>2111</v>
      </c>
      <c r="O57">
        <v>1519</v>
      </c>
      <c r="P57">
        <v>134</v>
      </c>
      <c r="Q57">
        <v>121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281397</v>
      </c>
      <c r="AG57">
        <v>14764</v>
      </c>
      <c r="AH57">
        <v>41990</v>
      </c>
      <c r="AI57">
        <v>918</v>
      </c>
      <c r="AJ57">
        <v>78066</v>
      </c>
      <c r="AK57">
        <v>3531</v>
      </c>
      <c r="AL57">
        <v>0</v>
      </c>
      <c r="AM57">
        <v>0</v>
      </c>
      <c r="AN57">
        <v>0</v>
      </c>
      <c r="AO57">
        <v>0</v>
      </c>
      <c r="AP57">
        <v>1533</v>
      </c>
      <c r="AQ57">
        <v>0</v>
      </c>
      <c r="AR57">
        <v>0</v>
      </c>
      <c r="AS57">
        <v>7740</v>
      </c>
      <c r="AT57">
        <v>942</v>
      </c>
      <c r="AU57">
        <v>5697</v>
      </c>
      <c r="AV57">
        <v>210</v>
      </c>
      <c r="AW57">
        <v>129</v>
      </c>
      <c r="AX57">
        <v>35</v>
      </c>
      <c r="AY57">
        <v>374</v>
      </c>
      <c r="AZ57">
        <v>346</v>
      </c>
      <c r="BA57">
        <v>0</v>
      </c>
      <c r="BB57">
        <v>0</v>
      </c>
      <c r="BC57">
        <v>0</v>
      </c>
      <c r="BD57">
        <v>3818.96</v>
      </c>
      <c r="BE57">
        <v>0.20219194919594399</v>
      </c>
      <c r="BF57">
        <v>17.978845158022899</v>
      </c>
      <c r="BG57">
        <v>0.24306116949609299</v>
      </c>
      <c r="BH57">
        <v>10.143910683191599</v>
      </c>
      <c r="BI57">
        <v>0.100172185369321</v>
      </c>
      <c r="BJ57">
        <v>0.20854245621223</v>
      </c>
      <c r="BK57">
        <v>5.1213766260370798E-4</v>
      </c>
      <c r="BL57">
        <v>0.30333182130785302</v>
      </c>
      <c r="BM57">
        <v>10.3132140828546</v>
      </c>
      <c r="BN57">
        <v>26.0697915599713</v>
      </c>
      <c r="BO57">
        <v>1559.4098023148599</v>
      </c>
      <c r="BP57">
        <v>2.0485506504148301E-4</v>
      </c>
      <c r="BQ57">
        <v>9763</v>
      </c>
      <c r="BR57">
        <v>0.3014</v>
      </c>
      <c r="BS57">
        <v>0.29776999999999998</v>
      </c>
    </row>
    <row r="58" spans="1:71" x14ac:dyDescent="0.35">
      <c r="A58">
        <v>982897327</v>
      </c>
      <c r="B58">
        <v>2018</v>
      </c>
      <c r="C58">
        <v>65</v>
      </c>
      <c r="D58" t="s">
        <v>3</v>
      </c>
      <c r="E58">
        <v>17646</v>
      </c>
      <c r="F58">
        <v>13749</v>
      </c>
      <c r="G58">
        <v>4413</v>
      </c>
      <c r="H58">
        <v>2313</v>
      </c>
      <c r="I58">
        <v>0</v>
      </c>
      <c r="J58">
        <v>0</v>
      </c>
      <c r="K58">
        <v>94</v>
      </c>
      <c r="L58">
        <v>0</v>
      </c>
      <c r="M58">
        <v>5</v>
      </c>
      <c r="N58">
        <v>4633</v>
      </c>
      <c r="O58">
        <v>4190</v>
      </c>
      <c r="P58">
        <v>1074</v>
      </c>
      <c r="Q58">
        <v>496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160196</v>
      </c>
      <c r="AG58">
        <v>7057</v>
      </c>
      <c r="AH58">
        <v>53526</v>
      </c>
      <c r="AI58">
        <v>1409</v>
      </c>
      <c r="AJ58">
        <v>78319</v>
      </c>
      <c r="AK58">
        <v>2591</v>
      </c>
      <c r="AL58">
        <v>158936</v>
      </c>
      <c r="AM58">
        <v>3995</v>
      </c>
      <c r="AN58">
        <v>0</v>
      </c>
      <c r="AO58">
        <v>0</v>
      </c>
      <c r="AP58">
        <v>1486</v>
      </c>
      <c r="AQ58">
        <v>102</v>
      </c>
      <c r="AR58">
        <v>0</v>
      </c>
      <c r="AS58">
        <v>9726</v>
      </c>
      <c r="AT58">
        <v>16404</v>
      </c>
      <c r="AU58">
        <v>7912</v>
      </c>
      <c r="AV58">
        <v>390</v>
      </c>
      <c r="AW58">
        <v>122</v>
      </c>
      <c r="AX58">
        <v>7</v>
      </c>
      <c r="AY58">
        <v>519</v>
      </c>
      <c r="AZ58">
        <v>460</v>
      </c>
      <c r="BA58">
        <v>22697.65</v>
      </c>
      <c r="BB58">
        <v>2533.39</v>
      </c>
      <c r="BC58">
        <v>2380.7600000000002</v>
      </c>
      <c r="BD58">
        <v>10642.31</v>
      </c>
      <c r="BE58">
        <v>0.17410742005588301</v>
      </c>
      <c r="BF58">
        <v>16.140523129462899</v>
      </c>
      <c r="BG58">
        <v>0.116860926344053</v>
      </c>
      <c r="BH58">
        <v>11.6280037255511</v>
      </c>
      <c r="BI58">
        <v>3.0402565294040399E-2</v>
      </c>
      <c r="BJ58">
        <v>7.5020180068301801E-2</v>
      </c>
      <c r="BK58">
        <v>0</v>
      </c>
      <c r="BL58">
        <v>0.98094646737925195</v>
      </c>
      <c r="BM58">
        <v>86.949801021704204</v>
      </c>
      <c r="BN58">
        <v>34.999473938390402</v>
      </c>
      <c r="BO58">
        <v>2820.0058491151799</v>
      </c>
      <c r="BP58">
        <v>0</v>
      </c>
      <c r="BQ58">
        <v>16105</v>
      </c>
      <c r="BR58">
        <v>0.3014</v>
      </c>
      <c r="BS58">
        <v>0.29776999999999998</v>
      </c>
    </row>
    <row r="59" spans="1:71" x14ac:dyDescent="0.35">
      <c r="A59">
        <v>982897327</v>
      </c>
      <c r="B59">
        <v>2019</v>
      </c>
      <c r="C59">
        <v>65</v>
      </c>
      <c r="D59" t="s">
        <v>3</v>
      </c>
      <c r="E59">
        <v>20036</v>
      </c>
      <c r="F59">
        <v>14400</v>
      </c>
      <c r="G59">
        <v>4876</v>
      </c>
      <c r="H59">
        <v>2590</v>
      </c>
      <c r="I59">
        <v>0</v>
      </c>
      <c r="J59">
        <v>0</v>
      </c>
      <c r="K59">
        <v>56</v>
      </c>
      <c r="L59">
        <v>0</v>
      </c>
      <c r="M59">
        <v>0</v>
      </c>
      <c r="N59">
        <v>5171</v>
      </c>
      <c r="O59">
        <v>4108</v>
      </c>
      <c r="P59">
        <v>1206</v>
      </c>
      <c r="Q59">
        <v>480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191424</v>
      </c>
      <c r="AG59">
        <v>7414</v>
      </c>
      <c r="AH59">
        <v>64505</v>
      </c>
      <c r="AI59">
        <v>1467</v>
      </c>
      <c r="AJ59">
        <v>76358</v>
      </c>
      <c r="AK59">
        <v>2405</v>
      </c>
      <c r="AL59">
        <v>154941</v>
      </c>
      <c r="AM59">
        <v>3995</v>
      </c>
      <c r="AN59">
        <v>0</v>
      </c>
      <c r="AO59">
        <v>0</v>
      </c>
      <c r="AP59">
        <v>2823</v>
      </c>
      <c r="AQ59">
        <v>252</v>
      </c>
      <c r="AR59">
        <v>0</v>
      </c>
      <c r="AS59">
        <v>10626</v>
      </c>
      <c r="AT59">
        <v>14990</v>
      </c>
      <c r="AU59">
        <v>7997</v>
      </c>
      <c r="AV59">
        <v>391</v>
      </c>
      <c r="AW59">
        <v>123</v>
      </c>
      <c r="AX59">
        <v>7</v>
      </c>
      <c r="AY59">
        <v>521</v>
      </c>
      <c r="AZ59">
        <v>466</v>
      </c>
      <c r="BA59">
        <v>22880.26</v>
      </c>
      <c r="BB59">
        <v>2533.39</v>
      </c>
      <c r="BC59">
        <v>2380.7600000000002</v>
      </c>
      <c r="BD59">
        <v>10642.31</v>
      </c>
      <c r="BE59">
        <v>0.17410742005588301</v>
      </c>
      <c r="BF59">
        <v>16.140523129462899</v>
      </c>
      <c r="BG59">
        <v>0.116860926344053</v>
      </c>
      <c r="BH59">
        <v>11.6280037255511</v>
      </c>
      <c r="BI59">
        <v>3.0402565294040399E-2</v>
      </c>
      <c r="BJ59">
        <v>7.5020180068301801E-2</v>
      </c>
      <c r="BK59">
        <v>0</v>
      </c>
      <c r="BL59">
        <v>0.98094646737925195</v>
      </c>
      <c r="BM59">
        <v>86.949801021704204</v>
      </c>
      <c r="BN59">
        <v>34.999473938390402</v>
      </c>
      <c r="BO59">
        <v>2820.0058491151799</v>
      </c>
      <c r="BP59">
        <v>0</v>
      </c>
      <c r="BQ59">
        <v>16105</v>
      </c>
      <c r="BR59">
        <v>0.3014</v>
      </c>
      <c r="BS59">
        <v>0.29776999999999998</v>
      </c>
    </row>
    <row r="60" spans="1:71" x14ac:dyDescent="0.35">
      <c r="A60">
        <v>982897327</v>
      </c>
      <c r="B60">
        <v>2020</v>
      </c>
      <c r="C60">
        <v>65</v>
      </c>
      <c r="D60" t="s">
        <v>3</v>
      </c>
      <c r="E60">
        <v>18210</v>
      </c>
      <c r="F60">
        <v>24619</v>
      </c>
      <c r="G60">
        <v>4690</v>
      </c>
      <c r="H60">
        <v>1182</v>
      </c>
      <c r="I60">
        <v>0</v>
      </c>
      <c r="J60">
        <v>0</v>
      </c>
      <c r="K60">
        <v>861</v>
      </c>
      <c r="L60">
        <v>481</v>
      </c>
      <c r="M60">
        <v>0</v>
      </c>
      <c r="N60">
        <v>4773</v>
      </c>
      <c r="O60">
        <v>1215</v>
      </c>
      <c r="P60">
        <v>261</v>
      </c>
      <c r="Q60">
        <v>66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191672</v>
      </c>
      <c r="AG60">
        <v>8184</v>
      </c>
      <c r="AH60">
        <v>66051</v>
      </c>
      <c r="AI60">
        <v>1480</v>
      </c>
      <c r="AJ60">
        <v>123132</v>
      </c>
      <c r="AK60">
        <v>2344</v>
      </c>
      <c r="AL60">
        <v>150945</v>
      </c>
      <c r="AM60">
        <v>3996</v>
      </c>
      <c r="AN60">
        <v>0</v>
      </c>
      <c r="AO60">
        <v>0</v>
      </c>
      <c r="AP60">
        <v>3607</v>
      </c>
      <c r="AQ60">
        <v>497</v>
      </c>
      <c r="AR60">
        <v>0</v>
      </c>
      <c r="AS60">
        <v>12429</v>
      </c>
      <c r="AT60">
        <v>19855</v>
      </c>
      <c r="AU60">
        <v>8014</v>
      </c>
      <c r="AV60">
        <v>384</v>
      </c>
      <c r="AW60">
        <v>125</v>
      </c>
      <c r="AX60">
        <v>7</v>
      </c>
      <c r="AY60">
        <v>516</v>
      </c>
      <c r="AZ60">
        <v>466</v>
      </c>
      <c r="BA60">
        <v>22880.26</v>
      </c>
      <c r="BB60">
        <v>2574.17</v>
      </c>
      <c r="BC60">
        <v>2380.7600000000002</v>
      </c>
      <c r="BD60">
        <v>10183.82</v>
      </c>
      <c r="BE60">
        <v>0.17410742005588301</v>
      </c>
      <c r="BF60">
        <v>16.140523129462899</v>
      </c>
      <c r="BG60">
        <v>0.116860926344053</v>
      </c>
      <c r="BH60">
        <v>11.6280037255511</v>
      </c>
      <c r="BI60">
        <v>3.0402565294040399E-2</v>
      </c>
      <c r="BJ60">
        <v>7.5020180068301801E-2</v>
      </c>
      <c r="BK60">
        <v>0</v>
      </c>
      <c r="BL60">
        <v>0.98094646737925195</v>
      </c>
      <c r="BM60">
        <v>86.949801021704204</v>
      </c>
      <c r="BN60">
        <v>34.999473938390402</v>
      </c>
      <c r="BO60">
        <v>2820.0058491151799</v>
      </c>
      <c r="BP60">
        <v>0</v>
      </c>
      <c r="BQ60">
        <v>16105</v>
      </c>
      <c r="BR60">
        <v>0.3014</v>
      </c>
      <c r="BS60">
        <v>0.29776999999999998</v>
      </c>
    </row>
    <row r="61" spans="1:71" x14ac:dyDescent="0.35">
      <c r="A61">
        <v>982897327</v>
      </c>
      <c r="B61">
        <v>2021</v>
      </c>
      <c r="C61">
        <v>65</v>
      </c>
      <c r="D61" t="s">
        <v>3</v>
      </c>
      <c r="E61">
        <v>20651</v>
      </c>
      <c r="F61">
        <v>14583</v>
      </c>
      <c r="G61">
        <v>3038</v>
      </c>
      <c r="H61">
        <v>1617</v>
      </c>
      <c r="I61">
        <v>0</v>
      </c>
      <c r="J61">
        <v>0</v>
      </c>
      <c r="K61">
        <v>0</v>
      </c>
      <c r="L61">
        <v>483</v>
      </c>
      <c r="M61">
        <v>12</v>
      </c>
      <c r="N61">
        <v>7606</v>
      </c>
      <c r="O61">
        <v>3577</v>
      </c>
      <c r="P61">
        <v>708</v>
      </c>
      <c r="Q61">
        <v>396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188409</v>
      </c>
      <c r="AG61">
        <v>8721</v>
      </c>
      <c r="AH61">
        <v>68881</v>
      </c>
      <c r="AI61">
        <v>1481</v>
      </c>
      <c r="AJ61">
        <v>119799</v>
      </c>
      <c r="AK61">
        <v>3781</v>
      </c>
      <c r="AL61">
        <v>146951</v>
      </c>
      <c r="AM61">
        <v>3994</v>
      </c>
      <c r="AN61">
        <v>0</v>
      </c>
      <c r="AO61">
        <v>0</v>
      </c>
      <c r="AP61">
        <v>3683</v>
      </c>
      <c r="AQ61">
        <v>77</v>
      </c>
      <c r="AR61">
        <v>0</v>
      </c>
      <c r="AS61">
        <v>16262</v>
      </c>
      <c r="AT61">
        <v>17853</v>
      </c>
      <c r="AU61">
        <v>8052</v>
      </c>
      <c r="AV61">
        <v>387</v>
      </c>
      <c r="AW61">
        <v>126</v>
      </c>
      <c r="AX61">
        <v>7</v>
      </c>
      <c r="AY61">
        <v>520</v>
      </c>
      <c r="AZ61">
        <v>476</v>
      </c>
      <c r="BA61">
        <v>22436.560000000001</v>
      </c>
      <c r="BB61">
        <v>2574.17</v>
      </c>
      <c r="BC61">
        <v>2380.7600000000002</v>
      </c>
      <c r="BD61">
        <v>10277.84</v>
      </c>
      <c r="BE61">
        <v>0.17410742005588301</v>
      </c>
      <c r="BF61">
        <v>16.140523129462899</v>
      </c>
      <c r="BG61">
        <v>0.116860926344053</v>
      </c>
      <c r="BH61">
        <v>11.6280037255511</v>
      </c>
      <c r="BI61">
        <v>3.0402565294040399E-2</v>
      </c>
      <c r="BJ61">
        <v>7.5020180068301801E-2</v>
      </c>
      <c r="BK61">
        <v>0</v>
      </c>
      <c r="BL61">
        <v>0.98094646737925195</v>
      </c>
      <c r="BM61">
        <v>86.949801021704204</v>
      </c>
      <c r="BN61">
        <v>34.999473938390402</v>
      </c>
      <c r="BO61">
        <v>2820.0058491151799</v>
      </c>
      <c r="BP61">
        <v>0</v>
      </c>
      <c r="BQ61">
        <v>16105</v>
      </c>
      <c r="BR61">
        <v>0.3014</v>
      </c>
      <c r="BS61">
        <v>0.29776999999999998</v>
      </c>
    </row>
    <row r="62" spans="1:71" x14ac:dyDescent="0.35">
      <c r="A62">
        <v>982897327</v>
      </c>
      <c r="B62">
        <v>2022</v>
      </c>
      <c r="C62">
        <v>65</v>
      </c>
      <c r="D62" t="s">
        <v>3</v>
      </c>
      <c r="E62">
        <v>22768</v>
      </c>
      <c r="F62">
        <v>18357</v>
      </c>
      <c r="G62">
        <v>3616</v>
      </c>
      <c r="H62">
        <v>2400</v>
      </c>
      <c r="I62">
        <v>0</v>
      </c>
      <c r="J62">
        <v>0</v>
      </c>
      <c r="K62">
        <v>470</v>
      </c>
      <c r="L62">
        <v>444</v>
      </c>
      <c r="M62">
        <v>118</v>
      </c>
      <c r="N62">
        <v>4092</v>
      </c>
      <c r="O62">
        <v>1912</v>
      </c>
      <c r="P62">
        <v>404</v>
      </c>
      <c r="Q62">
        <v>282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183204</v>
      </c>
      <c r="AG62">
        <v>8358</v>
      </c>
      <c r="AH62">
        <v>69867</v>
      </c>
      <c r="AI62">
        <v>1509</v>
      </c>
      <c r="AJ62">
        <v>116095</v>
      </c>
      <c r="AK62">
        <v>3884</v>
      </c>
      <c r="AL62">
        <v>142955</v>
      </c>
      <c r="AM62">
        <v>3996</v>
      </c>
      <c r="AN62">
        <v>0</v>
      </c>
      <c r="AO62">
        <v>0</v>
      </c>
      <c r="AP62">
        <v>3041</v>
      </c>
      <c r="AQ62">
        <v>184</v>
      </c>
      <c r="AR62">
        <v>0</v>
      </c>
      <c r="AS62">
        <v>11819</v>
      </c>
      <c r="AT62">
        <v>16761</v>
      </c>
      <c r="AU62">
        <v>8148</v>
      </c>
      <c r="AV62">
        <v>387</v>
      </c>
      <c r="AW62">
        <v>127</v>
      </c>
      <c r="AX62">
        <v>7</v>
      </c>
      <c r="AY62">
        <v>521</v>
      </c>
      <c r="AZ62">
        <v>481</v>
      </c>
      <c r="BA62">
        <v>22436.560000000001</v>
      </c>
      <c r="BB62">
        <v>2574.17</v>
      </c>
      <c r="BC62">
        <v>2380.7600000000002</v>
      </c>
      <c r="BD62">
        <v>10277.84</v>
      </c>
      <c r="BE62">
        <v>0.17410742005588301</v>
      </c>
      <c r="BF62">
        <v>16.140523129462899</v>
      </c>
      <c r="BG62">
        <v>0.116860926344053</v>
      </c>
      <c r="BH62">
        <v>11.6280037255511</v>
      </c>
      <c r="BI62">
        <v>3.0402565294040399E-2</v>
      </c>
      <c r="BJ62">
        <v>7.5020180068301801E-2</v>
      </c>
      <c r="BK62">
        <v>0</v>
      </c>
      <c r="BL62">
        <v>0.98094646737925195</v>
      </c>
      <c r="BM62">
        <v>86.949801021704204</v>
      </c>
      <c r="BN62">
        <v>34.999473938390402</v>
      </c>
      <c r="BO62">
        <v>2820.0058491151799</v>
      </c>
      <c r="BP62">
        <v>0</v>
      </c>
      <c r="BQ62">
        <v>16105</v>
      </c>
      <c r="BR62">
        <v>0.3014</v>
      </c>
      <c r="BS62">
        <v>0.29776999999999998</v>
      </c>
    </row>
    <row r="63" spans="1:71" x14ac:dyDescent="0.35">
      <c r="A63">
        <v>917424799</v>
      </c>
      <c r="B63">
        <v>2018</v>
      </c>
      <c r="C63">
        <v>71</v>
      </c>
      <c r="D63" t="s">
        <v>4</v>
      </c>
      <c r="E63">
        <v>80578</v>
      </c>
      <c r="F63">
        <v>96383</v>
      </c>
      <c r="G63">
        <v>28676</v>
      </c>
      <c r="H63">
        <v>-2560</v>
      </c>
      <c r="I63">
        <v>0</v>
      </c>
      <c r="J63">
        <v>0</v>
      </c>
      <c r="K63">
        <v>4970</v>
      </c>
      <c r="L63">
        <v>0</v>
      </c>
      <c r="M63">
        <v>352</v>
      </c>
      <c r="N63">
        <v>18376</v>
      </c>
      <c r="O63">
        <v>15170</v>
      </c>
      <c r="P63">
        <v>5549</v>
      </c>
      <c r="Q63">
        <v>-450</v>
      </c>
      <c r="R63">
        <v>0</v>
      </c>
      <c r="S63">
        <v>0</v>
      </c>
      <c r="T63">
        <v>107</v>
      </c>
      <c r="U63">
        <v>0</v>
      </c>
      <c r="V63">
        <v>321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1058870</v>
      </c>
      <c r="AG63">
        <v>37598</v>
      </c>
      <c r="AH63">
        <v>201964</v>
      </c>
      <c r="AI63">
        <v>4355</v>
      </c>
      <c r="AJ63">
        <v>699308</v>
      </c>
      <c r="AK63">
        <v>21083</v>
      </c>
      <c r="AL63">
        <v>9140</v>
      </c>
      <c r="AM63">
        <v>266</v>
      </c>
      <c r="AN63">
        <v>0</v>
      </c>
      <c r="AO63">
        <v>0</v>
      </c>
      <c r="AP63">
        <v>13858</v>
      </c>
      <c r="AQ63">
        <v>1221</v>
      </c>
      <c r="AR63">
        <v>0</v>
      </c>
      <c r="AS63">
        <v>63873</v>
      </c>
      <c r="AT63">
        <v>66561</v>
      </c>
      <c r="AU63">
        <v>45726</v>
      </c>
      <c r="AV63">
        <v>2263</v>
      </c>
      <c r="AW63">
        <v>742</v>
      </c>
      <c r="AX63">
        <v>114</v>
      </c>
      <c r="AY63">
        <v>3119</v>
      </c>
      <c r="AZ63">
        <v>3050</v>
      </c>
      <c r="BA63">
        <v>73287.48</v>
      </c>
      <c r="BB63">
        <v>1596.89</v>
      </c>
      <c r="BC63">
        <v>14013.24</v>
      </c>
      <c r="BD63">
        <v>33996.69</v>
      </c>
      <c r="BE63">
        <v>8.7049698948872295E-2</v>
      </c>
      <c r="BF63">
        <v>4.2639464648812</v>
      </c>
      <c r="BG63">
        <v>8.6794847640485104E-2</v>
      </c>
      <c r="BH63">
        <v>8.2356669047861999</v>
      </c>
      <c r="BI63">
        <v>0.26771993058663102</v>
      </c>
      <c r="BJ63">
        <v>1.33632819675477</v>
      </c>
      <c r="BK63">
        <v>2.2604347382385901E-2</v>
      </c>
      <c r="BL63">
        <v>0.21816949251381301</v>
      </c>
      <c r="BM63">
        <v>60.645095510673599</v>
      </c>
      <c r="BN63">
        <v>27.085499441553001</v>
      </c>
      <c r="BO63">
        <v>2264.3703398306002</v>
      </c>
      <c r="BP63">
        <v>6.1332789060108202E-2</v>
      </c>
      <c r="BQ63">
        <v>97990</v>
      </c>
      <c r="BR63">
        <v>0.3014</v>
      </c>
      <c r="BS63">
        <v>0.29776999999999998</v>
      </c>
    </row>
    <row r="64" spans="1:71" x14ac:dyDescent="0.35">
      <c r="A64">
        <v>917424799</v>
      </c>
      <c r="B64">
        <v>2019</v>
      </c>
      <c r="C64">
        <v>71</v>
      </c>
      <c r="D64" t="s">
        <v>4</v>
      </c>
      <c r="E64">
        <v>105056</v>
      </c>
      <c r="F64">
        <v>91905</v>
      </c>
      <c r="G64">
        <v>38851</v>
      </c>
      <c r="H64">
        <v>-17961</v>
      </c>
      <c r="I64">
        <v>0</v>
      </c>
      <c r="J64">
        <v>0</v>
      </c>
      <c r="K64">
        <v>4026</v>
      </c>
      <c r="L64">
        <v>0</v>
      </c>
      <c r="M64">
        <v>840</v>
      </c>
      <c r="N64">
        <v>16113</v>
      </c>
      <c r="O64">
        <v>9985</v>
      </c>
      <c r="P64">
        <v>5947</v>
      </c>
      <c r="Q64">
        <v>-2443</v>
      </c>
      <c r="R64">
        <v>0</v>
      </c>
      <c r="S64">
        <v>0</v>
      </c>
      <c r="T64">
        <v>0</v>
      </c>
      <c r="U64">
        <v>0</v>
      </c>
      <c r="V64">
        <v>99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1108301</v>
      </c>
      <c r="AG64">
        <v>42211</v>
      </c>
      <c r="AH64">
        <v>217170</v>
      </c>
      <c r="AI64">
        <v>4719</v>
      </c>
      <c r="AJ64">
        <v>669555</v>
      </c>
      <c r="AK64">
        <v>19980</v>
      </c>
      <c r="AL64">
        <v>70409</v>
      </c>
      <c r="AM64">
        <v>1602</v>
      </c>
      <c r="AN64">
        <v>0</v>
      </c>
      <c r="AO64">
        <v>0</v>
      </c>
      <c r="AP64">
        <v>21863</v>
      </c>
      <c r="AQ64">
        <v>2243</v>
      </c>
      <c r="AR64">
        <v>0</v>
      </c>
      <c r="AS64">
        <v>85503</v>
      </c>
      <c r="AT64">
        <v>74797</v>
      </c>
      <c r="AU64">
        <v>45899</v>
      </c>
      <c r="AV64">
        <v>2262</v>
      </c>
      <c r="AW64">
        <v>745</v>
      </c>
      <c r="AX64">
        <v>113</v>
      </c>
      <c r="AY64">
        <v>3120</v>
      </c>
      <c r="AZ64">
        <v>3062</v>
      </c>
      <c r="BA64">
        <v>73442.720000000001</v>
      </c>
      <c r="BB64">
        <v>1596.89</v>
      </c>
      <c r="BC64">
        <v>14013.24</v>
      </c>
      <c r="BD64">
        <v>38340.04</v>
      </c>
      <c r="BE64">
        <v>8.7049698948872295E-2</v>
      </c>
      <c r="BF64">
        <v>4.2639464648812</v>
      </c>
      <c r="BG64">
        <v>8.6794847640485104E-2</v>
      </c>
      <c r="BH64">
        <v>8.2356669047861999</v>
      </c>
      <c r="BI64">
        <v>0.26771993058663102</v>
      </c>
      <c r="BJ64">
        <v>1.33632819675477</v>
      </c>
      <c r="BK64">
        <v>2.2604347382385901E-2</v>
      </c>
      <c r="BL64">
        <v>0.21816949251381301</v>
      </c>
      <c r="BM64">
        <v>60.645095510673599</v>
      </c>
      <c r="BN64">
        <v>27.085499441553001</v>
      </c>
      <c r="BO64">
        <v>2264.3703398306002</v>
      </c>
      <c r="BP64">
        <v>6.1332789060108202E-2</v>
      </c>
      <c r="BQ64">
        <v>97990</v>
      </c>
      <c r="BR64">
        <v>0.3014</v>
      </c>
      <c r="BS64">
        <v>0.29776999999999998</v>
      </c>
    </row>
    <row r="65" spans="1:71" x14ac:dyDescent="0.35">
      <c r="A65">
        <v>917424799</v>
      </c>
      <c r="B65">
        <v>2020</v>
      </c>
      <c r="C65">
        <v>71</v>
      </c>
      <c r="D65" t="s">
        <v>4</v>
      </c>
      <c r="E65">
        <v>103670</v>
      </c>
      <c r="F65">
        <v>91104</v>
      </c>
      <c r="G65">
        <v>40759</v>
      </c>
      <c r="H65">
        <v>19887</v>
      </c>
      <c r="I65">
        <v>0</v>
      </c>
      <c r="J65">
        <v>0</v>
      </c>
      <c r="K65">
        <v>3626</v>
      </c>
      <c r="L65">
        <v>2477</v>
      </c>
      <c r="M65">
        <v>877</v>
      </c>
      <c r="N65">
        <v>21563</v>
      </c>
      <c r="O65">
        <v>12022</v>
      </c>
      <c r="P65">
        <v>3063</v>
      </c>
      <c r="Q65">
        <v>2540</v>
      </c>
      <c r="R65">
        <v>0</v>
      </c>
      <c r="S65">
        <v>0</v>
      </c>
      <c r="T65">
        <v>0</v>
      </c>
      <c r="U65">
        <v>0</v>
      </c>
      <c r="V65">
        <v>595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1146747</v>
      </c>
      <c r="AG65">
        <v>45028</v>
      </c>
      <c r="AH65">
        <v>243686</v>
      </c>
      <c r="AI65">
        <v>5196</v>
      </c>
      <c r="AJ65">
        <v>658488</v>
      </c>
      <c r="AK65">
        <v>20946</v>
      </c>
      <c r="AL65">
        <v>73279</v>
      </c>
      <c r="AM65">
        <v>1567</v>
      </c>
      <c r="AN65">
        <v>0</v>
      </c>
      <c r="AO65">
        <v>0</v>
      </c>
      <c r="AP65">
        <v>22675</v>
      </c>
      <c r="AQ65">
        <v>1260</v>
      </c>
      <c r="AR65">
        <v>0</v>
      </c>
      <c r="AS65">
        <v>69214</v>
      </c>
      <c r="AT65">
        <v>54663</v>
      </c>
      <c r="AU65">
        <v>46145</v>
      </c>
      <c r="AV65">
        <v>2265</v>
      </c>
      <c r="AW65">
        <v>752</v>
      </c>
      <c r="AX65">
        <v>111</v>
      </c>
      <c r="AY65">
        <v>3128</v>
      </c>
      <c r="AZ65">
        <v>3081</v>
      </c>
      <c r="BA65">
        <v>73442.720000000001</v>
      </c>
      <c r="BB65">
        <v>1596.89</v>
      </c>
      <c r="BC65">
        <v>14013.24</v>
      </c>
      <c r="BD65">
        <v>38340.04</v>
      </c>
      <c r="BE65">
        <v>8.7049698948872295E-2</v>
      </c>
      <c r="BF65">
        <v>4.2639464648812</v>
      </c>
      <c r="BG65">
        <v>8.6794847640485104E-2</v>
      </c>
      <c r="BH65">
        <v>8.2356669047861999</v>
      </c>
      <c r="BI65">
        <v>0.26771993058663102</v>
      </c>
      <c r="BJ65">
        <v>1.33632819675477</v>
      </c>
      <c r="BK65">
        <v>2.2604347382385901E-2</v>
      </c>
      <c r="BL65">
        <v>0.21816949251381301</v>
      </c>
      <c r="BM65">
        <v>60.645095510673599</v>
      </c>
      <c r="BN65">
        <v>27.085499441553001</v>
      </c>
      <c r="BO65">
        <v>2264.3703398306002</v>
      </c>
      <c r="BP65">
        <v>6.1332789060108202E-2</v>
      </c>
      <c r="BQ65">
        <v>97990</v>
      </c>
      <c r="BR65">
        <v>0.3014</v>
      </c>
      <c r="BS65">
        <v>0.29776999999999998</v>
      </c>
    </row>
    <row r="66" spans="1:71" x14ac:dyDescent="0.35">
      <c r="A66">
        <v>917424799</v>
      </c>
      <c r="B66">
        <v>2021</v>
      </c>
      <c r="C66">
        <v>71</v>
      </c>
      <c r="D66" t="s">
        <v>4</v>
      </c>
      <c r="E66">
        <v>99178</v>
      </c>
      <c r="F66">
        <v>90423</v>
      </c>
      <c r="G66">
        <v>32442</v>
      </c>
      <c r="H66">
        <v>-4312</v>
      </c>
      <c r="I66">
        <v>0</v>
      </c>
      <c r="J66">
        <v>0</v>
      </c>
      <c r="K66">
        <v>548</v>
      </c>
      <c r="L66">
        <v>2490</v>
      </c>
      <c r="M66">
        <v>356</v>
      </c>
      <c r="N66">
        <v>24007</v>
      </c>
      <c r="O66">
        <v>12273</v>
      </c>
      <c r="P66">
        <v>4403</v>
      </c>
      <c r="Q66">
        <v>-538</v>
      </c>
      <c r="R66">
        <v>0</v>
      </c>
      <c r="S66">
        <v>0</v>
      </c>
      <c r="T66">
        <v>0</v>
      </c>
      <c r="U66">
        <v>0</v>
      </c>
      <c r="V66">
        <v>48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1153202</v>
      </c>
      <c r="AG66">
        <v>47635</v>
      </c>
      <c r="AH66">
        <v>272784</v>
      </c>
      <c r="AI66">
        <v>5828</v>
      </c>
      <c r="AJ66">
        <v>654214</v>
      </c>
      <c r="AK66">
        <v>21133</v>
      </c>
      <c r="AL66">
        <v>78834</v>
      </c>
      <c r="AM66">
        <v>1713</v>
      </c>
      <c r="AN66">
        <v>0</v>
      </c>
      <c r="AO66">
        <v>0</v>
      </c>
      <c r="AP66">
        <v>13414</v>
      </c>
      <c r="AQ66">
        <v>15194</v>
      </c>
      <c r="AR66">
        <v>0</v>
      </c>
      <c r="AS66">
        <v>74900</v>
      </c>
      <c r="AT66">
        <v>67367</v>
      </c>
      <c r="AU66">
        <v>46312</v>
      </c>
      <c r="AV66">
        <v>2265</v>
      </c>
      <c r="AW66">
        <v>774</v>
      </c>
      <c r="AX66">
        <v>111</v>
      </c>
      <c r="AY66">
        <v>3150</v>
      </c>
      <c r="AZ66">
        <v>3102</v>
      </c>
      <c r="BA66">
        <v>73442.720000000001</v>
      </c>
      <c r="BB66">
        <v>1596.89</v>
      </c>
      <c r="BC66">
        <v>14013.24</v>
      </c>
      <c r="BD66">
        <v>38864.39</v>
      </c>
      <c r="BE66">
        <v>8.7049698948872295E-2</v>
      </c>
      <c r="BF66">
        <v>4.2639464648812</v>
      </c>
      <c r="BG66">
        <v>8.6794847640485104E-2</v>
      </c>
      <c r="BH66">
        <v>8.2356669047861999</v>
      </c>
      <c r="BI66">
        <v>0.26771993058663102</v>
      </c>
      <c r="BJ66">
        <v>1.33632819675477</v>
      </c>
      <c r="BK66">
        <v>2.2604347382385901E-2</v>
      </c>
      <c r="BL66">
        <v>0.21816949251381301</v>
      </c>
      <c r="BM66">
        <v>60.645095510673599</v>
      </c>
      <c r="BN66">
        <v>27.085499441553001</v>
      </c>
      <c r="BO66">
        <v>2264.3703398306002</v>
      </c>
      <c r="BP66">
        <v>6.1332789060108202E-2</v>
      </c>
      <c r="BQ66">
        <v>97990</v>
      </c>
      <c r="BR66">
        <v>0.3014</v>
      </c>
      <c r="BS66">
        <v>0.29776999999999998</v>
      </c>
    </row>
    <row r="67" spans="1:71" x14ac:dyDescent="0.35">
      <c r="A67">
        <v>917424799</v>
      </c>
      <c r="B67">
        <v>2022</v>
      </c>
      <c r="C67">
        <v>71</v>
      </c>
      <c r="D67" t="s">
        <v>4</v>
      </c>
      <c r="E67">
        <v>105702</v>
      </c>
      <c r="F67">
        <v>97398</v>
      </c>
      <c r="G67">
        <v>38531</v>
      </c>
      <c r="H67">
        <v>-11129</v>
      </c>
      <c r="I67">
        <v>0</v>
      </c>
      <c r="J67">
        <v>0</v>
      </c>
      <c r="K67">
        <v>496</v>
      </c>
      <c r="L67">
        <v>2502</v>
      </c>
      <c r="M67">
        <v>503</v>
      </c>
      <c r="N67">
        <v>23852</v>
      </c>
      <c r="O67">
        <v>13533</v>
      </c>
      <c r="P67">
        <v>4801</v>
      </c>
      <c r="Q67">
        <v>-1432</v>
      </c>
      <c r="R67">
        <v>0</v>
      </c>
      <c r="S67">
        <v>0</v>
      </c>
      <c r="T67">
        <v>0</v>
      </c>
      <c r="U67">
        <v>0</v>
      </c>
      <c r="V67">
        <v>519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1227521</v>
      </c>
      <c r="AG67">
        <v>49676</v>
      </c>
      <c r="AH67">
        <v>297713</v>
      </c>
      <c r="AI67">
        <v>6609</v>
      </c>
      <c r="AJ67">
        <v>709893</v>
      </c>
      <c r="AK67">
        <v>21864</v>
      </c>
      <c r="AL67">
        <v>89828</v>
      </c>
      <c r="AM67">
        <v>1966</v>
      </c>
      <c r="AN67">
        <v>0</v>
      </c>
      <c r="AO67">
        <v>0</v>
      </c>
      <c r="AP67">
        <v>21278</v>
      </c>
      <c r="AQ67">
        <v>137</v>
      </c>
      <c r="AR67">
        <v>0</v>
      </c>
      <c r="AS67">
        <v>76642</v>
      </c>
      <c r="AT67">
        <v>52773</v>
      </c>
      <c r="AU67">
        <v>46879</v>
      </c>
      <c r="AV67">
        <v>2262</v>
      </c>
      <c r="AW67">
        <v>796</v>
      </c>
      <c r="AX67">
        <v>111</v>
      </c>
      <c r="AY67">
        <v>3169</v>
      </c>
      <c r="AZ67">
        <v>3115</v>
      </c>
      <c r="BA67">
        <v>73442.66</v>
      </c>
      <c r="BB67">
        <v>1633.66</v>
      </c>
      <c r="BC67">
        <v>14013.24</v>
      </c>
      <c r="BD67">
        <v>40477.410000000003</v>
      </c>
      <c r="BE67">
        <v>8.7049698948872295E-2</v>
      </c>
      <c r="BF67">
        <v>4.2639464648812</v>
      </c>
      <c r="BG67">
        <v>8.6794847640485104E-2</v>
      </c>
      <c r="BH67">
        <v>8.2356669047861999</v>
      </c>
      <c r="BI67">
        <v>0.26771993058663102</v>
      </c>
      <c r="BJ67">
        <v>1.33632819675477</v>
      </c>
      <c r="BK67">
        <v>2.2604347382385901E-2</v>
      </c>
      <c r="BL67">
        <v>0.21816949251381301</v>
      </c>
      <c r="BM67">
        <v>60.645095510673599</v>
      </c>
      <c r="BN67">
        <v>27.085499441553001</v>
      </c>
      <c r="BO67">
        <v>2264.3703398306002</v>
      </c>
      <c r="BP67">
        <v>6.1332789060108202E-2</v>
      </c>
      <c r="BQ67">
        <v>97990</v>
      </c>
      <c r="BR67">
        <v>0.3014</v>
      </c>
      <c r="BS67">
        <v>0.29776999999999998</v>
      </c>
    </row>
    <row r="68" spans="1:71" x14ac:dyDescent="0.35">
      <c r="A68">
        <v>917743193</v>
      </c>
      <c r="B68">
        <v>2018</v>
      </c>
      <c r="C68">
        <v>82</v>
      </c>
      <c r="D68" t="s">
        <v>5</v>
      </c>
      <c r="E68">
        <v>9322</v>
      </c>
      <c r="F68">
        <v>9445</v>
      </c>
      <c r="G68">
        <v>2893</v>
      </c>
      <c r="H68">
        <v>1219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106820</v>
      </c>
      <c r="AG68">
        <v>8186</v>
      </c>
      <c r="AH68">
        <v>14173</v>
      </c>
      <c r="AI68">
        <v>578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2125</v>
      </c>
      <c r="AQ68">
        <v>0</v>
      </c>
      <c r="AR68">
        <v>0</v>
      </c>
      <c r="AS68">
        <v>9150</v>
      </c>
      <c r="AT68">
        <v>0</v>
      </c>
      <c r="AU68">
        <v>7311</v>
      </c>
      <c r="AV68">
        <v>63</v>
      </c>
      <c r="AW68">
        <v>107</v>
      </c>
      <c r="AX68">
        <v>0</v>
      </c>
      <c r="AY68">
        <v>170</v>
      </c>
      <c r="AZ68">
        <v>299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8.7882822902796295E-2</v>
      </c>
      <c r="BH68">
        <v>8.3831817173286005</v>
      </c>
      <c r="BI68">
        <v>2.5877819279287099E-3</v>
      </c>
      <c r="BJ68">
        <v>0.59153538939427597</v>
      </c>
      <c r="BK68">
        <v>3.2394053694253397E-2</v>
      </c>
      <c r="BL68">
        <v>0</v>
      </c>
      <c r="BM68">
        <v>12.203884865966099</v>
      </c>
      <c r="BN68">
        <v>20.5898078297956</v>
      </c>
      <c r="BO68">
        <v>1931.02950965165</v>
      </c>
      <c r="BP68">
        <v>0.337475038828489</v>
      </c>
      <c r="BQ68">
        <v>4507</v>
      </c>
      <c r="BR68">
        <v>1.8884000000000001</v>
      </c>
      <c r="BS68">
        <v>0.55337000000000003</v>
      </c>
    </row>
    <row r="69" spans="1:71" x14ac:dyDescent="0.35">
      <c r="A69">
        <v>917743193</v>
      </c>
      <c r="B69">
        <v>2019</v>
      </c>
      <c r="C69">
        <v>82</v>
      </c>
      <c r="D69" t="s">
        <v>5</v>
      </c>
      <c r="E69">
        <v>10150</v>
      </c>
      <c r="F69">
        <v>9167</v>
      </c>
      <c r="G69">
        <v>3465</v>
      </c>
      <c r="H69">
        <v>870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111670</v>
      </c>
      <c r="AG69">
        <v>8532</v>
      </c>
      <c r="AH69">
        <v>15489</v>
      </c>
      <c r="AI69">
        <v>648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337</v>
      </c>
      <c r="AQ69">
        <v>0</v>
      </c>
      <c r="AR69">
        <v>0</v>
      </c>
      <c r="AS69">
        <v>9042</v>
      </c>
      <c r="AT69">
        <v>0</v>
      </c>
      <c r="AU69">
        <v>7372</v>
      </c>
      <c r="AV69">
        <v>63</v>
      </c>
      <c r="AW69">
        <v>114</v>
      </c>
      <c r="AX69">
        <v>0</v>
      </c>
      <c r="AY69">
        <v>177</v>
      </c>
      <c r="AZ69">
        <v>300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8.7882822902796295E-2</v>
      </c>
      <c r="BH69">
        <v>8.3831817173286005</v>
      </c>
      <c r="BI69">
        <v>2.5877819279287099E-3</v>
      </c>
      <c r="BJ69">
        <v>0.59153538939427597</v>
      </c>
      <c r="BK69">
        <v>3.2394053694253397E-2</v>
      </c>
      <c r="BL69">
        <v>0</v>
      </c>
      <c r="BM69">
        <v>12.203884865966099</v>
      </c>
      <c r="BN69">
        <v>20.5898078297956</v>
      </c>
      <c r="BO69">
        <v>1931.02950965165</v>
      </c>
      <c r="BP69">
        <v>0.337475038828489</v>
      </c>
      <c r="BQ69">
        <v>4507</v>
      </c>
      <c r="BR69">
        <v>1.8884000000000001</v>
      </c>
      <c r="BS69">
        <v>0.55337000000000003</v>
      </c>
    </row>
    <row r="70" spans="1:71" x14ac:dyDescent="0.35">
      <c r="A70">
        <v>917743193</v>
      </c>
      <c r="B70">
        <v>2020</v>
      </c>
      <c r="C70">
        <v>82</v>
      </c>
      <c r="D70" t="s">
        <v>5</v>
      </c>
      <c r="E70">
        <v>9967</v>
      </c>
      <c r="F70">
        <v>9166</v>
      </c>
      <c r="G70">
        <v>2884</v>
      </c>
      <c r="H70">
        <v>1208</v>
      </c>
      <c r="I70">
        <v>0</v>
      </c>
      <c r="J70">
        <v>0</v>
      </c>
      <c r="K70">
        <v>0</v>
      </c>
      <c r="L70">
        <v>443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111122</v>
      </c>
      <c r="AG70">
        <v>8767</v>
      </c>
      <c r="AH70">
        <v>18261</v>
      </c>
      <c r="AI70">
        <v>756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798</v>
      </c>
      <c r="AQ70">
        <v>0</v>
      </c>
      <c r="AR70">
        <v>0</v>
      </c>
      <c r="AS70">
        <v>8709</v>
      </c>
      <c r="AT70">
        <v>0</v>
      </c>
      <c r="AU70">
        <v>7433</v>
      </c>
      <c r="AV70">
        <v>62</v>
      </c>
      <c r="AW70">
        <v>108</v>
      </c>
      <c r="AX70">
        <v>0</v>
      </c>
      <c r="AY70">
        <v>170</v>
      </c>
      <c r="AZ70">
        <v>308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8.7882822902796295E-2</v>
      </c>
      <c r="BH70">
        <v>8.3831817173286005</v>
      </c>
      <c r="BI70">
        <v>2.5877819279287099E-3</v>
      </c>
      <c r="BJ70">
        <v>0.59153538939427597</v>
      </c>
      <c r="BK70">
        <v>3.2394053694253397E-2</v>
      </c>
      <c r="BL70">
        <v>0</v>
      </c>
      <c r="BM70">
        <v>12.203884865966099</v>
      </c>
      <c r="BN70">
        <v>20.5898078297956</v>
      </c>
      <c r="BO70">
        <v>1931.02950965165</v>
      </c>
      <c r="BP70">
        <v>0.337475038828489</v>
      </c>
      <c r="BQ70">
        <v>4507</v>
      </c>
      <c r="BR70">
        <v>1.8884000000000001</v>
      </c>
      <c r="BS70">
        <v>0.55337000000000003</v>
      </c>
    </row>
    <row r="71" spans="1:71" x14ac:dyDescent="0.35">
      <c r="A71">
        <v>917743193</v>
      </c>
      <c r="B71">
        <v>2021</v>
      </c>
      <c r="C71">
        <v>82</v>
      </c>
      <c r="D71" t="s">
        <v>5</v>
      </c>
      <c r="E71">
        <v>9319</v>
      </c>
      <c r="F71">
        <v>9925</v>
      </c>
      <c r="G71">
        <v>2061</v>
      </c>
      <c r="H71">
        <v>1422</v>
      </c>
      <c r="I71">
        <v>0</v>
      </c>
      <c r="J71">
        <v>0</v>
      </c>
      <c r="K71">
        <v>0</v>
      </c>
      <c r="L71">
        <v>447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114738</v>
      </c>
      <c r="AG71">
        <v>4964</v>
      </c>
      <c r="AH71">
        <v>19754</v>
      </c>
      <c r="AI71">
        <v>445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592</v>
      </c>
      <c r="AQ71">
        <v>0</v>
      </c>
      <c r="AR71">
        <v>0</v>
      </c>
      <c r="AS71">
        <v>9766</v>
      </c>
      <c r="AT71">
        <v>0</v>
      </c>
      <c r="AU71">
        <v>7541</v>
      </c>
      <c r="AV71">
        <v>61</v>
      </c>
      <c r="AW71">
        <v>109</v>
      </c>
      <c r="AX71">
        <v>0</v>
      </c>
      <c r="AY71">
        <v>170</v>
      </c>
      <c r="AZ71">
        <v>308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8.7882822902796295E-2</v>
      </c>
      <c r="BH71">
        <v>8.3831817173286005</v>
      </c>
      <c r="BI71">
        <v>2.5877819279287099E-3</v>
      </c>
      <c r="BJ71">
        <v>0.59153538939427597</v>
      </c>
      <c r="BK71">
        <v>3.2394053694253397E-2</v>
      </c>
      <c r="BL71">
        <v>0</v>
      </c>
      <c r="BM71">
        <v>12.203884865966099</v>
      </c>
      <c r="BN71">
        <v>20.5898078297956</v>
      </c>
      <c r="BO71">
        <v>1931.02950965165</v>
      </c>
      <c r="BP71">
        <v>0.337475038828489</v>
      </c>
      <c r="BQ71">
        <v>4507</v>
      </c>
      <c r="BR71">
        <v>1.8884000000000001</v>
      </c>
      <c r="BS71">
        <v>0.55337000000000003</v>
      </c>
    </row>
    <row r="72" spans="1:71" x14ac:dyDescent="0.35">
      <c r="A72">
        <v>917743193</v>
      </c>
      <c r="B72">
        <v>2022</v>
      </c>
      <c r="C72">
        <v>82</v>
      </c>
      <c r="D72" t="s">
        <v>5</v>
      </c>
      <c r="E72">
        <v>9590</v>
      </c>
      <c r="F72">
        <v>9792</v>
      </c>
      <c r="G72">
        <v>2411</v>
      </c>
      <c r="H72">
        <v>1356</v>
      </c>
      <c r="I72">
        <v>0</v>
      </c>
      <c r="J72">
        <v>0</v>
      </c>
      <c r="K72">
        <v>0</v>
      </c>
      <c r="L72">
        <v>450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115599</v>
      </c>
      <c r="AG72">
        <v>5194</v>
      </c>
      <c r="AH72">
        <v>21550</v>
      </c>
      <c r="AI72">
        <v>482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670</v>
      </c>
      <c r="AQ72">
        <v>0</v>
      </c>
      <c r="AR72">
        <v>0</v>
      </c>
      <c r="AS72">
        <v>8100</v>
      </c>
      <c r="AT72">
        <v>0</v>
      </c>
      <c r="AU72">
        <v>7628</v>
      </c>
      <c r="AV72">
        <v>61</v>
      </c>
      <c r="AW72">
        <v>113</v>
      </c>
      <c r="AX72">
        <v>0</v>
      </c>
      <c r="AY72">
        <v>174</v>
      </c>
      <c r="AZ72">
        <v>310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8.7882822902796295E-2</v>
      </c>
      <c r="BH72">
        <v>8.3831817173286005</v>
      </c>
      <c r="BI72">
        <v>2.5877819279287099E-3</v>
      </c>
      <c r="BJ72">
        <v>0.59153538939427597</v>
      </c>
      <c r="BK72">
        <v>3.2394053694253397E-2</v>
      </c>
      <c r="BL72">
        <v>0</v>
      </c>
      <c r="BM72">
        <v>12.203884865966099</v>
      </c>
      <c r="BN72">
        <v>20.5898078297956</v>
      </c>
      <c r="BO72">
        <v>1931.02950965165</v>
      </c>
      <c r="BP72">
        <v>0.337475038828489</v>
      </c>
      <c r="BQ72">
        <v>4507</v>
      </c>
      <c r="BR72">
        <v>1.8884000000000001</v>
      </c>
      <c r="BS72">
        <v>0.55337000000000003</v>
      </c>
    </row>
    <row r="73" spans="1:71" x14ac:dyDescent="0.35">
      <c r="A73">
        <v>923488960</v>
      </c>
      <c r="B73">
        <v>2018</v>
      </c>
      <c r="C73">
        <v>84</v>
      </c>
      <c r="D73" t="s">
        <v>197</v>
      </c>
      <c r="E73">
        <v>8305</v>
      </c>
      <c r="F73">
        <v>10760</v>
      </c>
      <c r="G73">
        <v>3718</v>
      </c>
      <c r="H73">
        <v>820</v>
      </c>
      <c r="I73">
        <v>0</v>
      </c>
      <c r="J73">
        <v>0</v>
      </c>
      <c r="K73">
        <v>329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94570</v>
      </c>
      <c r="AG73">
        <v>6252</v>
      </c>
      <c r="AH73">
        <v>16093</v>
      </c>
      <c r="AI73">
        <v>717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808</v>
      </c>
      <c r="AQ73">
        <v>0</v>
      </c>
      <c r="AR73">
        <v>0</v>
      </c>
      <c r="AS73">
        <v>10253</v>
      </c>
      <c r="AT73">
        <v>0</v>
      </c>
      <c r="AU73">
        <v>6473</v>
      </c>
      <c r="AV73">
        <v>196</v>
      </c>
      <c r="AW73">
        <v>60</v>
      </c>
      <c r="AX73">
        <v>0</v>
      </c>
      <c r="AY73">
        <v>256</v>
      </c>
      <c r="AZ73">
        <v>323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4.1183088583609697</v>
      </c>
      <c r="BI73">
        <v>2.9791272899842101E-2</v>
      </c>
      <c r="BJ73">
        <v>0.147477498815727</v>
      </c>
      <c r="BK73">
        <v>6.6319279962103296E-3</v>
      </c>
      <c r="BL73">
        <v>0</v>
      </c>
      <c r="BM73">
        <v>11.722987812755701</v>
      </c>
      <c r="BN73">
        <v>20.199290916627199</v>
      </c>
      <c r="BO73">
        <v>2376.0482117479901</v>
      </c>
      <c r="BP73">
        <v>0.20843202273803901</v>
      </c>
      <c r="BQ73">
        <v>8444</v>
      </c>
      <c r="BR73">
        <v>1.8884000000000001</v>
      </c>
      <c r="BS73">
        <v>0.55337000000000003</v>
      </c>
    </row>
    <row r="74" spans="1:71" x14ac:dyDescent="0.35">
      <c r="A74">
        <v>923488960</v>
      </c>
      <c r="B74">
        <v>2019</v>
      </c>
      <c r="C74">
        <v>84</v>
      </c>
      <c r="D74" t="s">
        <v>197</v>
      </c>
      <c r="E74">
        <v>9272</v>
      </c>
      <c r="F74">
        <v>11680</v>
      </c>
      <c r="G74">
        <v>4578</v>
      </c>
      <c r="H74">
        <v>689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95634</v>
      </c>
      <c r="AG74">
        <v>6518</v>
      </c>
      <c r="AH74">
        <v>16728</v>
      </c>
      <c r="AI74">
        <v>736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728</v>
      </c>
      <c r="AQ74">
        <v>0</v>
      </c>
      <c r="AR74">
        <v>0</v>
      </c>
      <c r="AS74">
        <v>10100</v>
      </c>
      <c r="AT74">
        <v>0</v>
      </c>
      <c r="AU74">
        <v>6597</v>
      </c>
      <c r="AV74">
        <v>194</v>
      </c>
      <c r="AW74">
        <v>63</v>
      </c>
      <c r="AX74">
        <v>0</v>
      </c>
      <c r="AY74">
        <v>257</v>
      </c>
      <c r="AZ74">
        <v>323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4.1183088583609697</v>
      </c>
      <c r="BI74">
        <v>2.9791272899842101E-2</v>
      </c>
      <c r="BJ74">
        <v>0.147477498815727</v>
      </c>
      <c r="BK74">
        <v>6.6319279962103296E-3</v>
      </c>
      <c r="BL74">
        <v>0</v>
      </c>
      <c r="BM74">
        <v>11.722987812755701</v>
      </c>
      <c r="BN74">
        <v>20.199290916627199</v>
      </c>
      <c r="BO74">
        <v>2376.0482117479901</v>
      </c>
      <c r="BP74">
        <v>0.20843202273803901</v>
      </c>
      <c r="BQ74">
        <v>8444</v>
      </c>
      <c r="BR74">
        <v>1.8884000000000001</v>
      </c>
      <c r="BS74">
        <v>0.55337000000000003</v>
      </c>
    </row>
    <row r="75" spans="1:71" x14ac:dyDescent="0.35">
      <c r="A75">
        <v>923488960</v>
      </c>
      <c r="B75">
        <v>2020</v>
      </c>
      <c r="C75">
        <v>84</v>
      </c>
      <c r="D75" t="s">
        <v>197</v>
      </c>
      <c r="E75">
        <v>10620</v>
      </c>
      <c r="F75">
        <v>8667</v>
      </c>
      <c r="G75">
        <v>4448</v>
      </c>
      <c r="H75">
        <v>573</v>
      </c>
      <c r="I75">
        <v>0</v>
      </c>
      <c r="J75">
        <v>0</v>
      </c>
      <c r="K75">
        <v>0</v>
      </c>
      <c r="L75">
        <v>364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94011</v>
      </c>
      <c r="AG75">
        <v>6741</v>
      </c>
      <c r="AH75">
        <v>18390</v>
      </c>
      <c r="AI75">
        <v>888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670</v>
      </c>
      <c r="AQ75">
        <v>0</v>
      </c>
      <c r="AR75">
        <v>0</v>
      </c>
      <c r="AS75">
        <v>8214</v>
      </c>
      <c r="AT75">
        <v>0</v>
      </c>
      <c r="AU75">
        <v>6662</v>
      </c>
      <c r="AV75">
        <v>194</v>
      </c>
      <c r="AW75">
        <v>64</v>
      </c>
      <c r="AX75">
        <v>0</v>
      </c>
      <c r="AY75">
        <v>258</v>
      </c>
      <c r="AZ75">
        <v>327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4.1183088583609697</v>
      </c>
      <c r="BI75">
        <v>2.9791272899842101E-2</v>
      </c>
      <c r="BJ75">
        <v>0.147477498815727</v>
      </c>
      <c r="BK75">
        <v>6.6319279962103296E-3</v>
      </c>
      <c r="BL75">
        <v>0</v>
      </c>
      <c r="BM75">
        <v>11.722987812755701</v>
      </c>
      <c r="BN75">
        <v>20.199290916627199</v>
      </c>
      <c r="BO75">
        <v>2376.0482117479901</v>
      </c>
      <c r="BP75">
        <v>0.20843202273803901</v>
      </c>
      <c r="BQ75">
        <v>8444</v>
      </c>
      <c r="BR75">
        <v>1.8884000000000001</v>
      </c>
      <c r="BS75">
        <v>0.55337000000000003</v>
      </c>
    </row>
    <row r="76" spans="1:71" x14ac:dyDescent="0.35">
      <c r="A76">
        <v>923488960</v>
      </c>
      <c r="B76">
        <v>2021</v>
      </c>
      <c r="C76">
        <v>84</v>
      </c>
      <c r="D76" t="s">
        <v>197</v>
      </c>
      <c r="E76">
        <v>10148</v>
      </c>
      <c r="F76">
        <v>8578</v>
      </c>
      <c r="G76">
        <v>4814</v>
      </c>
      <c r="H76">
        <v>472</v>
      </c>
      <c r="I76">
        <v>0</v>
      </c>
      <c r="J76">
        <v>0</v>
      </c>
      <c r="K76">
        <v>288</v>
      </c>
      <c r="L76">
        <v>370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94608</v>
      </c>
      <c r="AG76">
        <v>6950</v>
      </c>
      <c r="AH76">
        <v>21148</v>
      </c>
      <c r="AI76">
        <v>1008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540</v>
      </c>
      <c r="AQ76">
        <v>0</v>
      </c>
      <c r="AR76">
        <v>0</v>
      </c>
      <c r="AS76">
        <v>11052</v>
      </c>
      <c r="AT76">
        <v>0</v>
      </c>
      <c r="AU76">
        <v>6807</v>
      </c>
      <c r="AV76">
        <v>194</v>
      </c>
      <c r="AW76">
        <v>67</v>
      </c>
      <c r="AX76">
        <v>0</v>
      </c>
      <c r="AY76">
        <v>261</v>
      </c>
      <c r="AZ76">
        <v>334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4.1183088583609697</v>
      </c>
      <c r="BI76">
        <v>2.9791272899842101E-2</v>
      </c>
      <c r="BJ76">
        <v>0.147477498815727</v>
      </c>
      <c r="BK76">
        <v>6.6319279962103296E-3</v>
      </c>
      <c r="BL76">
        <v>0</v>
      </c>
      <c r="BM76">
        <v>11.722987812755701</v>
      </c>
      <c r="BN76">
        <v>20.199290916627199</v>
      </c>
      <c r="BO76">
        <v>2376.0482117479901</v>
      </c>
      <c r="BP76">
        <v>0.20843202273803901</v>
      </c>
      <c r="BQ76">
        <v>8444</v>
      </c>
      <c r="BR76">
        <v>1.8884000000000001</v>
      </c>
      <c r="BS76">
        <v>0.55337000000000003</v>
      </c>
    </row>
    <row r="77" spans="1:71" x14ac:dyDescent="0.35">
      <c r="A77">
        <v>923488960</v>
      </c>
      <c r="B77">
        <v>2022</v>
      </c>
      <c r="C77">
        <v>84</v>
      </c>
      <c r="D77" t="s">
        <v>197</v>
      </c>
      <c r="E77">
        <v>10628</v>
      </c>
      <c r="F77">
        <v>8511</v>
      </c>
      <c r="G77">
        <v>4250</v>
      </c>
      <c r="H77">
        <v>922</v>
      </c>
      <c r="I77">
        <v>0</v>
      </c>
      <c r="J77">
        <v>0</v>
      </c>
      <c r="K77">
        <v>115</v>
      </c>
      <c r="L77">
        <v>409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93612</v>
      </c>
      <c r="AG77">
        <v>7228</v>
      </c>
      <c r="AH77">
        <v>24767</v>
      </c>
      <c r="AI77">
        <v>1173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348</v>
      </c>
      <c r="AQ77">
        <v>0</v>
      </c>
      <c r="AR77">
        <v>0</v>
      </c>
      <c r="AS77">
        <v>7721</v>
      </c>
      <c r="AT77">
        <v>0</v>
      </c>
      <c r="AU77">
        <v>6865</v>
      </c>
      <c r="AV77">
        <v>191</v>
      </c>
      <c r="AW77">
        <v>69</v>
      </c>
      <c r="AX77">
        <v>0</v>
      </c>
      <c r="AY77">
        <v>260</v>
      </c>
      <c r="AZ77">
        <v>338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4.1183088583609697</v>
      </c>
      <c r="BI77">
        <v>2.9791272899842101E-2</v>
      </c>
      <c r="BJ77">
        <v>0.147477498815727</v>
      </c>
      <c r="BK77">
        <v>6.6319279962103296E-3</v>
      </c>
      <c r="BL77">
        <v>0</v>
      </c>
      <c r="BM77">
        <v>11.722987812755701</v>
      </c>
      <c r="BN77">
        <v>20.199290916627199</v>
      </c>
      <c r="BO77">
        <v>2376.0482117479901</v>
      </c>
      <c r="BP77">
        <v>0.20843202273803901</v>
      </c>
      <c r="BQ77">
        <v>8444</v>
      </c>
      <c r="BR77">
        <v>1.8884000000000001</v>
      </c>
      <c r="BS77">
        <v>0.55337000000000003</v>
      </c>
    </row>
    <row r="78" spans="1:71" x14ac:dyDescent="0.35">
      <c r="A78">
        <v>979379455</v>
      </c>
      <c r="B78">
        <v>2018</v>
      </c>
      <c r="C78">
        <v>86</v>
      </c>
      <c r="D78" t="s">
        <v>6</v>
      </c>
      <c r="E78">
        <v>41615</v>
      </c>
      <c r="F78">
        <v>55405</v>
      </c>
      <c r="G78">
        <v>24575</v>
      </c>
      <c r="H78">
        <v>4755</v>
      </c>
      <c r="I78">
        <v>0</v>
      </c>
      <c r="J78">
        <v>0</v>
      </c>
      <c r="K78">
        <v>1277</v>
      </c>
      <c r="L78">
        <v>0</v>
      </c>
      <c r="M78">
        <v>0</v>
      </c>
      <c r="N78">
        <v>3966</v>
      </c>
      <c r="O78">
        <v>4952</v>
      </c>
      <c r="P78">
        <v>3990</v>
      </c>
      <c r="Q78">
        <v>371</v>
      </c>
      <c r="R78">
        <v>0</v>
      </c>
      <c r="S78">
        <v>0</v>
      </c>
      <c r="T78">
        <v>0</v>
      </c>
      <c r="U78">
        <v>0</v>
      </c>
      <c r="V78">
        <v>422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623172</v>
      </c>
      <c r="AG78">
        <v>24453</v>
      </c>
      <c r="AH78">
        <v>97607</v>
      </c>
      <c r="AI78">
        <v>3577</v>
      </c>
      <c r="AJ78">
        <v>112500</v>
      </c>
      <c r="AK78">
        <v>3593</v>
      </c>
      <c r="AL78">
        <v>11646</v>
      </c>
      <c r="AM78">
        <v>516</v>
      </c>
      <c r="AN78">
        <v>0</v>
      </c>
      <c r="AO78">
        <v>0</v>
      </c>
      <c r="AP78">
        <v>4379</v>
      </c>
      <c r="AQ78">
        <v>0</v>
      </c>
      <c r="AR78">
        <v>0</v>
      </c>
      <c r="AS78">
        <v>26658</v>
      </c>
      <c r="AT78">
        <v>13089</v>
      </c>
      <c r="AU78">
        <v>31469</v>
      </c>
      <c r="AV78">
        <v>812</v>
      </c>
      <c r="AW78">
        <v>456</v>
      </c>
      <c r="AX78">
        <v>37</v>
      </c>
      <c r="AY78">
        <v>1305</v>
      </c>
      <c r="AZ78">
        <v>1601</v>
      </c>
      <c r="BA78">
        <v>15855.42</v>
      </c>
      <c r="BB78">
        <v>1368.41</v>
      </c>
      <c r="BC78">
        <v>0</v>
      </c>
      <c r="BD78">
        <v>18060.48</v>
      </c>
      <c r="BE78">
        <v>6.2686645360716706E-2</v>
      </c>
      <c r="BF78">
        <v>4.8871013866331401</v>
      </c>
      <c r="BG78">
        <v>8.3537508863566506E-2</v>
      </c>
      <c r="BH78">
        <v>8.6025043223136208</v>
      </c>
      <c r="BI78">
        <v>0.15576059587810701</v>
      </c>
      <c r="BJ78">
        <v>0.83510504531880303</v>
      </c>
      <c r="BK78">
        <v>0.13561586420076499</v>
      </c>
      <c r="BL78">
        <v>9.1460904579781302E-3</v>
      </c>
      <c r="BM78">
        <v>7.3132808146429999</v>
      </c>
      <c r="BN78">
        <v>26.600342074012001</v>
      </c>
      <c r="BO78">
        <v>1064.50111070362</v>
      </c>
      <c r="BP78">
        <v>0.196494996594541</v>
      </c>
      <c r="BQ78">
        <v>38174</v>
      </c>
      <c r="BR78">
        <v>0.4975</v>
      </c>
      <c r="BS78">
        <v>0.36878</v>
      </c>
    </row>
    <row r="79" spans="1:71" x14ac:dyDescent="0.35">
      <c r="A79">
        <v>979379455</v>
      </c>
      <c r="B79">
        <v>2019</v>
      </c>
      <c r="C79">
        <v>86</v>
      </c>
      <c r="D79" t="s">
        <v>6</v>
      </c>
      <c r="E79">
        <v>47199</v>
      </c>
      <c r="F79">
        <v>56846</v>
      </c>
      <c r="G79">
        <v>27020</v>
      </c>
      <c r="H79">
        <v>6164</v>
      </c>
      <c r="I79">
        <v>0</v>
      </c>
      <c r="J79">
        <v>0</v>
      </c>
      <c r="K79">
        <v>548</v>
      </c>
      <c r="L79">
        <v>0</v>
      </c>
      <c r="M79">
        <v>0</v>
      </c>
      <c r="N79">
        <v>4388</v>
      </c>
      <c r="O79">
        <v>5035</v>
      </c>
      <c r="P79">
        <v>2341</v>
      </c>
      <c r="Q79">
        <v>493</v>
      </c>
      <c r="R79">
        <v>0</v>
      </c>
      <c r="S79">
        <v>0</v>
      </c>
      <c r="T79">
        <v>0</v>
      </c>
      <c r="U79">
        <v>0</v>
      </c>
      <c r="V79">
        <v>307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686000</v>
      </c>
      <c r="AG79">
        <v>28374</v>
      </c>
      <c r="AH79">
        <v>96644</v>
      </c>
      <c r="AI79">
        <v>3142</v>
      </c>
      <c r="AJ79">
        <v>114447</v>
      </c>
      <c r="AK79">
        <v>4584</v>
      </c>
      <c r="AL79">
        <v>19465</v>
      </c>
      <c r="AM79">
        <v>768</v>
      </c>
      <c r="AN79">
        <v>0</v>
      </c>
      <c r="AO79">
        <v>0</v>
      </c>
      <c r="AP79">
        <v>5232</v>
      </c>
      <c r="AQ79">
        <v>0</v>
      </c>
      <c r="AR79">
        <v>0</v>
      </c>
      <c r="AS79">
        <v>27416</v>
      </c>
      <c r="AT79">
        <v>12573</v>
      </c>
      <c r="AU79">
        <v>31849</v>
      </c>
      <c r="AV79">
        <v>811</v>
      </c>
      <c r="AW79">
        <v>475</v>
      </c>
      <c r="AX79">
        <v>37</v>
      </c>
      <c r="AY79">
        <v>1323</v>
      </c>
      <c r="AZ79">
        <v>1610</v>
      </c>
      <c r="BA79">
        <v>15855.42</v>
      </c>
      <c r="BB79">
        <v>1368.41</v>
      </c>
      <c r="BC79">
        <v>0</v>
      </c>
      <c r="BD79">
        <v>19593.37</v>
      </c>
      <c r="BE79">
        <v>6.2686645360716706E-2</v>
      </c>
      <c r="BF79">
        <v>4.8871013866331401</v>
      </c>
      <c r="BG79">
        <v>8.3537508863566506E-2</v>
      </c>
      <c r="BH79">
        <v>8.6025043223136208</v>
      </c>
      <c r="BI79">
        <v>0.15576059587810701</v>
      </c>
      <c r="BJ79">
        <v>0.83510504531880303</v>
      </c>
      <c r="BK79">
        <v>0.13561586420076499</v>
      </c>
      <c r="BL79">
        <v>9.1460904579781302E-3</v>
      </c>
      <c r="BM79">
        <v>7.3132808146429999</v>
      </c>
      <c r="BN79">
        <v>26.600342074012001</v>
      </c>
      <c r="BO79">
        <v>1064.50111070362</v>
      </c>
      <c r="BP79">
        <v>0.196494996594541</v>
      </c>
      <c r="BQ79">
        <v>38174</v>
      </c>
      <c r="BR79">
        <v>0.4975</v>
      </c>
      <c r="BS79">
        <v>0.36878</v>
      </c>
    </row>
    <row r="80" spans="1:71" x14ac:dyDescent="0.35">
      <c r="A80">
        <v>979379455</v>
      </c>
      <c r="B80">
        <v>2020</v>
      </c>
      <c r="C80">
        <v>86</v>
      </c>
      <c r="D80" t="s">
        <v>6</v>
      </c>
      <c r="E80">
        <v>39362</v>
      </c>
      <c r="F80">
        <v>49984</v>
      </c>
      <c r="G80">
        <v>25243</v>
      </c>
      <c r="H80">
        <v>4612</v>
      </c>
      <c r="I80">
        <v>0</v>
      </c>
      <c r="J80">
        <v>0</v>
      </c>
      <c r="K80">
        <v>0</v>
      </c>
      <c r="L80">
        <v>1641</v>
      </c>
      <c r="M80">
        <v>199</v>
      </c>
      <c r="N80">
        <v>9298</v>
      </c>
      <c r="O80">
        <v>12029</v>
      </c>
      <c r="P80">
        <v>9519</v>
      </c>
      <c r="Q80">
        <v>1110</v>
      </c>
      <c r="R80">
        <v>0</v>
      </c>
      <c r="S80">
        <v>0</v>
      </c>
      <c r="T80">
        <v>0</v>
      </c>
      <c r="U80">
        <v>0</v>
      </c>
      <c r="V80">
        <v>415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706809</v>
      </c>
      <c r="AG80">
        <v>30941</v>
      </c>
      <c r="AH80">
        <v>98434</v>
      </c>
      <c r="AI80">
        <v>3143</v>
      </c>
      <c r="AJ80">
        <v>134651</v>
      </c>
      <c r="AK80">
        <v>5670</v>
      </c>
      <c r="AL80">
        <v>20933</v>
      </c>
      <c r="AM80">
        <v>768</v>
      </c>
      <c r="AN80">
        <v>0</v>
      </c>
      <c r="AO80">
        <v>0</v>
      </c>
      <c r="AP80">
        <v>4369</v>
      </c>
      <c r="AQ80">
        <v>0</v>
      </c>
      <c r="AR80">
        <v>0</v>
      </c>
      <c r="AS80">
        <v>26728</v>
      </c>
      <c r="AT80">
        <v>12585</v>
      </c>
      <c r="AU80">
        <v>32272</v>
      </c>
      <c r="AV80">
        <v>812</v>
      </c>
      <c r="AW80">
        <v>486</v>
      </c>
      <c r="AX80">
        <v>36</v>
      </c>
      <c r="AY80">
        <v>1334</v>
      </c>
      <c r="AZ80">
        <v>1616</v>
      </c>
      <c r="BA80">
        <v>15855.42</v>
      </c>
      <c r="BB80">
        <v>1368.41</v>
      </c>
      <c r="BC80">
        <v>0</v>
      </c>
      <c r="BD80">
        <v>19593.37</v>
      </c>
      <c r="BE80">
        <v>6.2686645360716706E-2</v>
      </c>
      <c r="BF80">
        <v>4.8871013866331401</v>
      </c>
      <c r="BG80">
        <v>8.3537508863566506E-2</v>
      </c>
      <c r="BH80">
        <v>8.6025043223136208</v>
      </c>
      <c r="BI80">
        <v>0.15576059587810701</v>
      </c>
      <c r="BJ80">
        <v>0.83510504531880303</v>
      </c>
      <c r="BK80">
        <v>0.13561586420076499</v>
      </c>
      <c r="BL80">
        <v>9.1460904579781302E-3</v>
      </c>
      <c r="BM80">
        <v>7.3132808146429999</v>
      </c>
      <c r="BN80">
        <v>26.600342074012001</v>
      </c>
      <c r="BO80">
        <v>1064.50111070362</v>
      </c>
      <c r="BP80">
        <v>0.196494996594541</v>
      </c>
      <c r="BQ80">
        <v>38174</v>
      </c>
      <c r="BR80">
        <v>0.4975</v>
      </c>
      <c r="BS80">
        <v>0.36878</v>
      </c>
    </row>
    <row r="81" spans="1:71" x14ac:dyDescent="0.35">
      <c r="A81">
        <v>979379455</v>
      </c>
      <c r="B81">
        <v>2021</v>
      </c>
      <c r="C81">
        <v>86</v>
      </c>
      <c r="D81" t="s">
        <v>6</v>
      </c>
      <c r="E81">
        <v>39577</v>
      </c>
      <c r="F81">
        <v>56944</v>
      </c>
      <c r="G81">
        <v>32481</v>
      </c>
      <c r="H81">
        <v>4952</v>
      </c>
      <c r="I81">
        <v>0</v>
      </c>
      <c r="J81">
        <v>0</v>
      </c>
      <c r="K81">
        <v>0</v>
      </c>
      <c r="L81">
        <v>1792</v>
      </c>
      <c r="M81">
        <v>10</v>
      </c>
      <c r="N81">
        <v>6761</v>
      </c>
      <c r="O81">
        <v>7617</v>
      </c>
      <c r="P81">
        <v>3823</v>
      </c>
      <c r="Q81">
        <v>662</v>
      </c>
      <c r="R81">
        <v>0</v>
      </c>
      <c r="S81">
        <v>0</v>
      </c>
      <c r="T81">
        <v>0</v>
      </c>
      <c r="U81">
        <v>0</v>
      </c>
      <c r="V81">
        <v>386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738281</v>
      </c>
      <c r="AG81">
        <v>34365</v>
      </c>
      <c r="AH81">
        <v>123104</v>
      </c>
      <c r="AI81">
        <v>2899</v>
      </c>
      <c r="AJ81">
        <v>140426</v>
      </c>
      <c r="AK81">
        <v>6572</v>
      </c>
      <c r="AL81">
        <v>22791</v>
      </c>
      <c r="AM81">
        <v>753</v>
      </c>
      <c r="AN81">
        <v>0</v>
      </c>
      <c r="AO81">
        <v>0</v>
      </c>
      <c r="AP81">
        <v>4690</v>
      </c>
      <c r="AQ81">
        <v>942</v>
      </c>
      <c r="AR81">
        <v>0</v>
      </c>
      <c r="AS81">
        <v>30321</v>
      </c>
      <c r="AT81">
        <v>15459</v>
      </c>
      <c r="AU81">
        <v>32514</v>
      </c>
      <c r="AV81">
        <v>821</v>
      </c>
      <c r="AW81">
        <v>487</v>
      </c>
      <c r="AX81">
        <v>38</v>
      </c>
      <c r="AY81">
        <v>1346</v>
      </c>
      <c r="AZ81">
        <v>1625</v>
      </c>
      <c r="BA81">
        <v>15855.42</v>
      </c>
      <c r="BB81">
        <v>1368.41</v>
      </c>
      <c r="BC81">
        <v>0</v>
      </c>
      <c r="BD81">
        <v>19593.38</v>
      </c>
      <c r="BE81">
        <v>6.2686645360716706E-2</v>
      </c>
      <c r="BF81">
        <v>4.8871013866331401</v>
      </c>
      <c r="BG81">
        <v>8.3537508863566506E-2</v>
      </c>
      <c r="BH81">
        <v>8.6025043223136208</v>
      </c>
      <c r="BI81">
        <v>0.15576059587810701</v>
      </c>
      <c r="BJ81">
        <v>0.83510504531880303</v>
      </c>
      <c r="BK81">
        <v>0.13561586420076499</v>
      </c>
      <c r="BL81">
        <v>9.1460904579781302E-3</v>
      </c>
      <c r="BM81">
        <v>7.3132808146429999</v>
      </c>
      <c r="BN81">
        <v>26.600342074012001</v>
      </c>
      <c r="BO81">
        <v>1064.50111070362</v>
      </c>
      <c r="BP81">
        <v>0.196494996594541</v>
      </c>
      <c r="BQ81">
        <v>38174</v>
      </c>
      <c r="BR81">
        <v>0.4975</v>
      </c>
      <c r="BS81">
        <v>0.36878</v>
      </c>
    </row>
    <row r="82" spans="1:71" x14ac:dyDescent="0.35">
      <c r="A82">
        <v>979379455</v>
      </c>
      <c r="B82">
        <v>2022</v>
      </c>
      <c r="C82">
        <v>86</v>
      </c>
      <c r="D82" t="s">
        <v>6</v>
      </c>
      <c r="E82">
        <v>46217</v>
      </c>
      <c r="F82">
        <v>59602</v>
      </c>
      <c r="G82">
        <v>35285</v>
      </c>
      <c r="H82">
        <v>4431</v>
      </c>
      <c r="I82">
        <v>0</v>
      </c>
      <c r="J82">
        <v>0</v>
      </c>
      <c r="K82">
        <v>0</v>
      </c>
      <c r="L82">
        <v>1927</v>
      </c>
      <c r="M82">
        <v>80</v>
      </c>
      <c r="N82">
        <v>5796</v>
      </c>
      <c r="O82">
        <v>7738</v>
      </c>
      <c r="P82">
        <v>4051</v>
      </c>
      <c r="Q82">
        <v>575</v>
      </c>
      <c r="R82">
        <v>0</v>
      </c>
      <c r="S82">
        <v>0</v>
      </c>
      <c r="T82">
        <v>0</v>
      </c>
      <c r="U82">
        <v>0</v>
      </c>
      <c r="V82">
        <v>542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875702</v>
      </c>
      <c r="AG82">
        <v>35404</v>
      </c>
      <c r="AH82">
        <v>161937</v>
      </c>
      <c r="AI82">
        <v>3773</v>
      </c>
      <c r="AJ82">
        <v>177808</v>
      </c>
      <c r="AK82">
        <v>7275</v>
      </c>
      <c r="AL82">
        <v>51939</v>
      </c>
      <c r="AM82">
        <v>864</v>
      </c>
      <c r="AN82">
        <v>0</v>
      </c>
      <c r="AO82">
        <v>0</v>
      </c>
      <c r="AP82">
        <v>7591</v>
      </c>
      <c r="AQ82">
        <v>670</v>
      </c>
      <c r="AR82">
        <v>0</v>
      </c>
      <c r="AS82">
        <v>29075</v>
      </c>
      <c r="AT82">
        <v>14824</v>
      </c>
      <c r="AU82">
        <v>32423</v>
      </c>
      <c r="AV82">
        <v>830</v>
      </c>
      <c r="AW82">
        <v>538</v>
      </c>
      <c r="AX82">
        <v>39</v>
      </c>
      <c r="AY82">
        <v>1407</v>
      </c>
      <c r="AZ82">
        <v>1631</v>
      </c>
      <c r="BA82">
        <v>15855.42</v>
      </c>
      <c r="BB82">
        <v>1368.41</v>
      </c>
      <c r="BC82">
        <v>0</v>
      </c>
      <c r="BD82">
        <v>21915.66</v>
      </c>
      <c r="BE82">
        <v>6.2686645360716706E-2</v>
      </c>
      <c r="BF82">
        <v>4.8871013866331401</v>
      </c>
      <c r="BG82">
        <v>8.3537508863566506E-2</v>
      </c>
      <c r="BH82">
        <v>8.6025043223136208</v>
      </c>
      <c r="BI82">
        <v>0.15576059587810701</v>
      </c>
      <c r="BJ82">
        <v>0.83510504531880303</v>
      </c>
      <c r="BK82">
        <v>0.13561586420076499</v>
      </c>
      <c r="BL82">
        <v>9.1460904579781302E-3</v>
      </c>
      <c r="BM82">
        <v>7.3132808146429999</v>
      </c>
      <c r="BN82">
        <v>26.600342074012001</v>
      </c>
      <c r="BO82">
        <v>1064.50111070362</v>
      </c>
      <c r="BP82">
        <v>0.196494996594541</v>
      </c>
      <c r="BQ82">
        <v>38174</v>
      </c>
      <c r="BR82">
        <v>0.4975</v>
      </c>
      <c r="BS82">
        <v>0.36878</v>
      </c>
    </row>
    <row r="83" spans="1:71" x14ac:dyDescent="0.35">
      <c r="A83">
        <v>824914982</v>
      </c>
      <c r="B83">
        <v>2018</v>
      </c>
      <c r="C83">
        <v>88</v>
      </c>
      <c r="D83" t="s">
        <v>62</v>
      </c>
      <c r="E83">
        <v>9557</v>
      </c>
      <c r="F83">
        <v>11598</v>
      </c>
      <c r="G83">
        <v>3309</v>
      </c>
      <c r="H83">
        <v>889</v>
      </c>
      <c r="I83">
        <v>0</v>
      </c>
      <c r="J83">
        <v>0</v>
      </c>
      <c r="K83">
        <v>558</v>
      </c>
      <c r="L83">
        <v>0</v>
      </c>
      <c r="M83">
        <v>0</v>
      </c>
      <c r="N83">
        <v>876</v>
      </c>
      <c r="O83">
        <v>548</v>
      </c>
      <c r="P83">
        <v>420</v>
      </c>
      <c r="Q83">
        <v>42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170613</v>
      </c>
      <c r="AG83">
        <v>10518</v>
      </c>
      <c r="AH83">
        <v>12485</v>
      </c>
      <c r="AI83">
        <v>631</v>
      </c>
      <c r="AJ83">
        <v>20050</v>
      </c>
      <c r="AK83">
        <v>1274</v>
      </c>
      <c r="AL83">
        <v>845</v>
      </c>
      <c r="AM83">
        <v>77</v>
      </c>
      <c r="AN83">
        <v>0</v>
      </c>
      <c r="AO83">
        <v>0</v>
      </c>
      <c r="AP83">
        <v>1485</v>
      </c>
      <c r="AQ83">
        <v>0</v>
      </c>
      <c r="AR83">
        <v>0</v>
      </c>
      <c r="AS83">
        <v>7720</v>
      </c>
      <c r="AT83">
        <v>1840</v>
      </c>
      <c r="AU83">
        <v>8914</v>
      </c>
      <c r="AV83">
        <v>29</v>
      </c>
      <c r="AW83">
        <v>272</v>
      </c>
      <c r="AX83">
        <v>0</v>
      </c>
      <c r="AY83">
        <v>301</v>
      </c>
      <c r="AZ83">
        <v>403</v>
      </c>
      <c r="BA83">
        <v>0</v>
      </c>
      <c r="BB83">
        <v>0</v>
      </c>
      <c r="BC83">
        <v>0</v>
      </c>
      <c r="BD83">
        <v>3134.36</v>
      </c>
      <c r="BE83">
        <v>1.7602011658475299E-2</v>
      </c>
      <c r="BF83">
        <v>6.3452410434208399</v>
      </c>
      <c r="BG83">
        <v>8.0358167833773401E-4</v>
      </c>
      <c r="BH83">
        <v>3.6138987312835802</v>
      </c>
      <c r="BI83">
        <v>5.6295377430770899E-2</v>
      </c>
      <c r="BJ83">
        <v>1.5218882157960901E-2</v>
      </c>
      <c r="BK83">
        <v>5.9435364041604804E-3</v>
      </c>
      <c r="BL83">
        <v>9.6566138170893004E-2</v>
      </c>
      <c r="BM83">
        <v>2.1716767630586302E-3</v>
      </c>
      <c r="BN83">
        <v>38.887634777307902</v>
      </c>
      <c r="BO83">
        <v>729.31783060921202</v>
      </c>
      <c r="BP83">
        <v>3.0974968567836301E-2</v>
      </c>
      <c r="BQ83">
        <v>8749</v>
      </c>
      <c r="BR83">
        <v>2.0152999999999999</v>
      </c>
      <c r="BS83">
        <v>0.62814999999999999</v>
      </c>
    </row>
    <row r="84" spans="1:71" x14ac:dyDescent="0.35">
      <c r="A84">
        <v>824914982</v>
      </c>
      <c r="B84">
        <v>2019</v>
      </c>
      <c r="C84">
        <v>88</v>
      </c>
      <c r="D84" t="s">
        <v>62</v>
      </c>
      <c r="E84">
        <v>9826</v>
      </c>
      <c r="F84">
        <v>12853</v>
      </c>
      <c r="G84">
        <v>2709</v>
      </c>
      <c r="H84">
        <v>331</v>
      </c>
      <c r="I84">
        <v>0</v>
      </c>
      <c r="J84">
        <v>0</v>
      </c>
      <c r="K84">
        <v>83</v>
      </c>
      <c r="L84">
        <v>0</v>
      </c>
      <c r="M84">
        <v>0</v>
      </c>
      <c r="N84">
        <v>172</v>
      </c>
      <c r="O84">
        <v>551</v>
      </c>
      <c r="P84">
        <v>475</v>
      </c>
      <c r="Q84">
        <v>14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171671</v>
      </c>
      <c r="AG84">
        <v>7249</v>
      </c>
      <c r="AH84">
        <v>13486</v>
      </c>
      <c r="AI84">
        <v>314</v>
      </c>
      <c r="AJ84">
        <v>18979</v>
      </c>
      <c r="AK84">
        <v>1283</v>
      </c>
      <c r="AL84">
        <v>768</v>
      </c>
      <c r="AM84">
        <v>77</v>
      </c>
      <c r="AN84">
        <v>0</v>
      </c>
      <c r="AO84">
        <v>0</v>
      </c>
      <c r="AP84">
        <v>453</v>
      </c>
      <c r="AQ84">
        <v>0</v>
      </c>
      <c r="AR84">
        <v>0</v>
      </c>
      <c r="AS84">
        <v>7537</v>
      </c>
      <c r="AT84">
        <v>1796</v>
      </c>
      <c r="AU84">
        <v>9008</v>
      </c>
      <c r="AV84">
        <v>29</v>
      </c>
      <c r="AW84">
        <v>271</v>
      </c>
      <c r="AX84">
        <v>0</v>
      </c>
      <c r="AY84">
        <v>300</v>
      </c>
      <c r="AZ84">
        <v>417</v>
      </c>
      <c r="BA84">
        <v>0</v>
      </c>
      <c r="BB84">
        <v>0</v>
      </c>
      <c r="BC84">
        <v>0</v>
      </c>
      <c r="BD84">
        <v>3134.36</v>
      </c>
      <c r="BE84">
        <v>1.7602011658475299E-2</v>
      </c>
      <c r="BF84">
        <v>6.3452410434208399</v>
      </c>
      <c r="BG84">
        <v>8.0358167833773401E-4</v>
      </c>
      <c r="BH84">
        <v>3.6138987312835802</v>
      </c>
      <c r="BI84">
        <v>5.6295377430770899E-2</v>
      </c>
      <c r="BJ84">
        <v>1.5218882157960901E-2</v>
      </c>
      <c r="BK84">
        <v>5.9435364041604804E-3</v>
      </c>
      <c r="BL84">
        <v>9.6566138170893004E-2</v>
      </c>
      <c r="BM84">
        <v>2.1716767630586302E-3</v>
      </c>
      <c r="BN84">
        <v>38.887634777307902</v>
      </c>
      <c r="BO84">
        <v>729.31783060921202</v>
      </c>
      <c r="BP84">
        <v>3.0974968567836301E-2</v>
      </c>
      <c r="BQ84">
        <v>8749</v>
      </c>
      <c r="BR84">
        <v>2.0152999999999999</v>
      </c>
      <c r="BS84">
        <v>0.62814999999999999</v>
      </c>
    </row>
    <row r="85" spans="1:71" x14ac:dyDescent="0.35">
      <c r="A85">
        <v>824914982</v>
      </c>
      <c r="B85">
        <v>2020</v>
      </c>
      <c r="C85">
        <v>88</v>
      </c>
      <c r="D85" t="s">
        <v>62</v>
      </c>
      <c r="E85">
        <v>9697</v>
      </c>
      <c r="F85">
        <v>12807</v>
      </c>
      <c r="G85">
        <v>2515</v>
      </c>
      <c r="H85">
        <v>40</v>
      </c>
      <c r="I85">
        <v>0</v>
      </c>
      <c r="J85">
        <v>0</v>
      </c>
      <c r="K85">
        <v>61</v>
      </c>
      <c r="L85">
        <v>532</v>
      </c>
      <c r="M85">
        <v>0</v>
      </c>
      <c r="N85">
        <v>675</v>
      </c>
      <c r="O85">
        <v>1062</v>
      </c>
      <c r="P85">
        <v>914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181277</v>
      </c>
      <c r="AG85">
        <v>8029</v>
      </c>
      <c r="AH85">
        <v>15563</v>
      </c>
      <c r="AI85">
        <v>328</v>
      </c>
      <c r="AJ85">
        <v>85932</v>
      </c>
      <c r="AK85">
        <v>907</v>
      </c>
      <c r="AL85">
        <v>768</v>
      </c>
      <c r="AM85">
        <v>31</v>
      </c>
      <c r="AN85">
        <v>0</v>
      </c>
      <c r="AO85">
        <v>0</v>
      </c>
      <c r="AP85">
        <v>945</v>
      </c>
      <c r="AQ85">
        <v>0</v>
      </c>
      <c r="AR85">
        <v>0</v>
      </c>
      <c r="AS85">
        <v>6452</v>
      </c>
      <c r="AT85">
        <v>1788</v>
      </c>
      <c r="AU85">
        <v>9067</v>
      </c>
      <c r="AV85">
        <v>27</v>
      </c>
      <c r="AW85">
        <v>276</v>
      </c>
      <c r="AX85">
        <v>0</v>
      </c>
      <c r="AY85">
        <v>303</v>
      </c>
      <c r="AZ85">
        <v>417</v>
      </c>
      <c r="BA85">
        <v>0</v>
      </c>
      <c r="BB85">
        <v>0</v>
      </c>
      <c r="BC85">
        <v>0</v>
      </c>
      <c r="BD85">
        <v>4886.16</v>
      </c>
      <c r="BE85">
        <v>1.7602011658475299E-2</v>
      </c>
      <c r="BF85">
        <v>6.3452410434208399</v>
      </c>
      <c r="BG85">
        <v>8.0358167833773401E-4</v>
      </c>
      <c r="BH85">
        <v>3.6138987312835802</v>
      </c>
      <c r="BI85">
        <v>5.6295377430770899E-2</v>
      </c>
      <c r="BJ85">
        <v>1.5218882157960901E-2</v>
      </c>
      <c r="BK85">
        <v>5.9435364041604804E-3</v>
      </c>
      <c r="BL85">
        <v>9.6566138170893004E-2</v>
      </c>
      <c r="BM85">
        <v>2.1716767630586302E-3</v>
      </c>
      <c r="BN85">
        <v>38.887634777307902</v>
      </c>
      <c r="BO85">
        <v>729.31783060921202</v>
      </c>
      <c r="BP85">
        <v>3.0974968567836301E-2</v>
      </c>
      <c r="BQ85">
        <v>8749</v>
      </c>
      <c r="BR85">
        <v>2.0152999999999999</v>
      </c>
      <c r="BS85">
        <v>0.62814999999999999</v>
      </c>
    </row>
    <row r="86" spans="1:71" x14ac:dyDescent="0.35">
      <c r="A86">
        <v>824914982</v>
      </c>
      <c r="B86">
        <v>2021</v>
      </c>
      <c r="C86">
        <v>88</v>
      </c>
      <c r="D86" t="s">
        <v>62</v>
      </c>
      <c r="E86">
        <v>12319</v>
      </c>
      <c r="F86">
        <v>11776</v>
      </c>
      <c r="G86">
        <v>3172</v>
      </c>
      <c r="H86">
        <v>34</v>
      </c>
      <c r="I86">
        <v>0</v>
      </c>
      <c r="J86">
        <v>0</v>
      </c>
      <c r="K86">
        <v>67</v>
      </c>
      <c r="L86">
        <v>534</v>
      </c>
      <c r="M86">
        <v>0</v>
      </c>
      <c r="N86">
        <v>195</v>
      </c>
      <c r="O86">
        <v>262</v>
      </c>
      <c r="P86">
        <v>135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186651</v>
      </c>
      <c r="AG86">
        <v>8139</v>
      </c>
      <c r="AH86">
        <v>20425</v>
      </c>
      <c r="AI86">
        <v>326</v>
      </c>
      <c r="AJ86">
        <v>95855</v>
      </c>
      <c r="AK86">
        <v>2206</v>
      </c>
      <c r="AL86">
        <v>737</v>
      </c>
      <c r="AM86">
        <v>31</v>
      </c>
      <c r="AN86">
        <v>0</v>
      </c>
      <c r="AO86">
        <v>0</v>
      </c>
      <c r="AP86">
        <v>729</v>
      </c>
      <c r="AQ86">
        <v>0</v>
      </c>
      <c r="AR86">
        <v>0</v>
      </c>
      <c r="AS86">
        <v>6910</v>
      </c>
      <c r="AT86">
        <v>1859</v>
      </c>
      <c r="AU86">
        <v>9159</v>
      </c>
      <c r="AV86">
        <v>25</v>
      </c>
      <c r="AW86">
        <v>277</v>
      </c>
      <c r="AX86">
        <v>0</v>
      </c>
      <c r="AY86">
        <v>302</v>
      </c>
      <c r="AZ86">
        <v>416</v>
      </c>
      <c r="BA86">
        <v>0</v>
      </c>
      <c r="BB86">
        <v>0</v>
      </c>
      <c r="BC86">
        <v>0</v>
      </c>
      <c r="BD86">
        <v>4886.16</v>
      </c>
      <c r="BE86">
        <v>1.7602011658475299E-2</v>
      </c>
      <c r="BF86">
        <v>6.3452410434208399</v>
      </c>
      <c r="BG86">
        <v>8.0358167833773401E-4</v>
      </c>
      <c r="BH86">
        <v>3.6138987312835802</v>
      </c>
      <c r="BI86">
        <v>5.6295377430770899E-2</v>
      </c>
      <c r="BJ86">
        <v>1.5218882157960901E-2</v>
      </c>
      <c r="BK86">
        <v>5.9435364041604804E-3</v>
      </c>
      <c r="BL86">
        <v>9.6566138170893004E-2</v>
      </c>
      <c r="BM86">
        <v>2.1716767630586302E-3</v>
      </c>
      <c r="BN86">
        <v>38.887634777307902</v>
      </c>
      <c r="BO86">
        <v>729.31783060921202</v>
      </c>
      <c r="BP86">
        <v>3.0974968567836301E-2</v>
      </c>
      <c r="BQ86">
        <v>8749</v>
      </c>
      <c r="BR86">
        <v>2.0152999999999999</v>
      </c>
      <c r="BS86">
        <v>0.62814999999999999</v>
      </c>
    </row>
    <row r="87" spans="1:71" x14ac:dyDescent="0.35">
      <c r="A87">
        <v>824914982</v>
      </c>
      <c r="B87">
        <v>2022</v>
      </c>
      <c r="C87">
        <v>88</v>
      </c>
      <c r="D87" t="s">
        <v>62</v>
      </c>
      <c r="E87">
        <v>12196</v>
      </c>
      <c r="F87">
        <v>10880</v>
      </c>
      <c r="G87">
        <v>3374</v>
      </c>
      <c r="H87">
        <v>-126</v>
      </c>
      <c r="I87">
        <v>0</v>
      </c>
      <c r="J87">
        <v>0</v>
      </c>
      <c r="K87">
        <v>255</v>
      </c>
      <c r="L87">
        <v>677</v>
      </c>
      <c r="M87">
        <v>0</v>
      </c>
      <c r="N87">
        <v>885</v>
      </c>
      <c r="O87">
        <v>134</v>
      </c>
      <c r="P87">
        <v>9</v>
      </c>
      <c r="Q87">
        <v>-2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186140</v>
      </c>
      <c r="AG87">
        <v>8276</v>
      </c>
      <c r="AH87">
        <v>24307</v>
      </c>
      <c r="AI87">
        <v>630</v>
      </c>
      <c r="AJ87">
        <v>94577</v>
      </c>
      <c r="AK87">
        <v>2215</v>
      </c>
      <c r="AL87">
        <v>706</v>
      </c>
      <c r="AM87">
        <v>31</v>
      </c>
      <c r="AN87">
        <v>0</v>
      </c>
      <c r="AO87">
        <v>0</v>
      </c>
      <c r="AP87">
        <v>390</v>
      </c>
      <c r="AQ87">
        <v>0</v>
      </c>
      <c r="AR87">
        <v>0</v>
      </c>
      <c r="AS87">
        <v>7519</v>
      </c>
      <c r="AT87">
        <v>1501</v>
      </c>
      <c r="AU87">
        <v>9306</v>
      </c>
      <c r="AV87">
        <v>25</v>
      </c>
      <c r="AW87">
        <v>278</v>
      </c>
      <c r="AX87">
        <v>0</v>
      </c>
      <c r="AY87">
        <v>303</v>
      </c>
      <c r="AZ87">
        <v>417</v>
      </c>
      <c r="BA87">
        <v>0</v>
      </c>
      <c r="BB87">
        <v>0</v>
      </c>
      <c r="BC87">
        <v>0</v>
      </c>
      <c r="BD87">
        <v>4886.16</v>
      </c>
      <c r="BE87">
        <v>1.7602011658475299E-2</v>
      </c>
      <c r="BF87">
        <v>6.3452410434208399</v>
      </c>
      <c r="BG87">
        <v>8.0358167833773401E-4</v>
      </c>
      <c r="BH87">
        <v>3.6138987312835802</v>
      </c>
      <c r="BI87">
        <v>5.6295377430770899E-2</v>
      </c>
      <c r="BJ87">
        <v>1.5218882157960901E-2</v>
      </c>
      <c r="BK87">
        <v>5.9435364041604804E-3</v>
      </c>
      <c r="BL87">
        <v>9.6566138170893004E-2</v>
      </c>
      <c r="BM87">
        <v>2.1716767630586302E-3</v>
      </c>
      <c r="BN87">
        <v>38.887634777307902</v>
      </c>
      <c r="BO87">
        <v>729.31783060921202</v>
      </c>
      <c r="BP87">
        <v>3.0974968567836301E-2</v>
      </c>
      <c r="BQ87">
        <v>8749</v>
      </c>
      <c r="BR87">
        <v>2.0152999999999999</v>
      </c>
      <c r="BS87">
        <v>0.62814999999999999</v>
      </c>
    </row>
    <row r="88" spans="1:71" x14ac:dyDescent="0.35">
      <c r="A88">
        <v>977285712</v>
      </c>
      <c r="B88">
        <v>2018</v>
      </c>
      <c r="C88">
        <v>91</v>
      </c>
      <c r="D88" t="s">
        <v>7</v>
      </c>
      <c r="E88">
        <v>10237</v>
      </c>
      <c r="F88">
        <v>12196</v>
      </c>
      <c r="G88">
        <v>4979</v>
      </c>
      <c r="H88">
        <v>2243</v>
      </c>
      <c r="I88">
        <v>0</v>
      </c>
      <c r="J88">
        <v>0</v>
      </c>
      <c r="K88">
        <v>3089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168345</v>
      </c>
      <c r="AG88">
        <v>11259</v>
      </c>
      <c r="AH88">
        <v>22822</v>
      </c>
      <c r="AI88">
        <v>1038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259</v>
      </c>
      <c r="AQ88">
        <v>0</v>
      </c>
      <c r="AR88">
        <v>0</v>
      </c>
      <c r="AS88">
        <v>10330</v>
      </c>
      <c r="AT88">
        <v>0</v>
      </c>
      <c r="AU88">
        <v>8806</v>
      </c>
      <c r="AV88">
        <v>27</v>
      </c>
      <c r="AW88">
        <v>196</v>
      </c>
      <c r="AX88">
        <v>0</v>
      </c>
      <c r="AY88">
        <v>223</v>
      </c>
      <c r="AZ88">
        <v>311</v>
      </c>
      <c r="BA88">
        <v>0</v>
      </c>
      <c r="BB88">
        <v>0</v>
      </c>
      <c r="BC88">
        <v>0</v>
      </c>
      <c r="BD88">
        <v>0</v>
      </c>
      <c r="BE88">
        <v>2.3584905660377401E-3</v>
      </c>
      <c r="BF88">
        <v>4.1157613187389099</v>
      </c>
      <c r="BG88">
        <v>0</v>
      </c>
      <c r="BH88">
        <v>2.6845065312046401</v>
      </c>
      <c r="BI88">
        <v>0</v>
      </c>
      <c r="BJ88">
        <v>2.6306240928882399E-3</v>
      </c>
      <c r="BK88">
        <v>3.99129172714078E-3</v>
      </c>
      <c r="BL88">
        <v>8.9130209413228301E-2</v>
      </c>
      <c r="BM88">
        <v>0</v>
      </c>
      <c r="BN88">
        <v>35.103876894855702</v>
      </c>
      <c r="BO88">
        <v>626.83486937590703</v>
      </c>
      <c r="BP88">
        <v>2.3403483309143699E-2</v>
      </c>
      <c r="BQ88">
        <v>5512</v>
      </c>
      <c r="BR88">
        <v>2.0152999999999999</v>
      </c>
      <c r="BS88">
        <v>0.62814999999999999</v>
      </c>
    </row>
    <row r="89" spans="1:71" x14ac:dyDescent="0.35">
      <c r="A89">
        <v>977285712</v>
      </c>
      <c r="B89">
        <v>2019</v>
      </c>
      <c r="C89">
        <v>91</v>
      </c>
      <c r="D89" t="s">
        <v>7</v>
      </c>
      <c r="E89">
        <v>4684</v>
      </c>
      <c r="F89">
        <v>12803</v>
      </c>
      <c r="G89">
        <v>4480</v>
      </c>
      <c r="H89">
        <v>1856</v>
      </c>
      <c r="I89">
        <v>0</v>
      </c>
      <c r="J89">
        <v>0</v>
      </c>
      <c r="K89">
        <v>208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171574</v>
      </c>
      <c r="AG89">
        <v>11478</v>
      </c>
      <c r="AH89">
        <v>24003</v>
      </c>
      <c r="AI89">
        <v>1120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671</v>
      </c>
      <c r="AQ89">
        <v>0</v>
      </c>
      <c r="AR89">
        <v>0</v>
      </c>
      <c r="AS89">
        <v>8009</v>
      </c>
      <c r="AT89">
        <v>0</v>
      </c>
      <c r="AU89">
        <v>8983</v>
      </c>
      <c r="AV89">
        <v>25</v>
      </c>
      <c r="AW89">
        <v>196</v>
      </c>
      <c r="AX89">
        <v>0</v>
      </c>
      <c r="AY89">
        <v>221</v>
      </c>
      <c r="AZ89">
        <v>314</v>
      </c>
      <c r="BA89">
        <v>0</v>
      </c>
      <c r="BB89">
        <v>0</v>
      </c>
      <c r="BC89">
        <v>0</v>
      </c>
      <c r="BD89">
        <v>0</v>
      </c>
      <c r="BE89">
        <v>2.3584905660377401E-3</v>
      </c>
      <c r="BF89">
        <v>4.1157613187389099</v>
      </c>
      <c r="BG89">
        <v>0</v>
      </c>
      <c r="BH89">
        <v>2.6845065312046401</v>
      </c>
      <c r="BI89">
        <v>0</v>
      </c>
      <c r="BJ89">
        <v>2.6306240928882399E-3</v>
      </c>
      <c r="BK89">
        <v>3.99129172714078E-3</v>
      </c>
      <c r="BL89">
        <v>8.9130209413228301E-2</v>
      </c>
      <c r="BM89">
        <v>0</v>
      </c>
      <c r="BN89">
        <v>35.103876894855702</v>
      </c>
      <c r="BO89">
        <v>626.83486937590703</v>
      </c>
      <c r="BP89">
        <v>2.3403483309143699E-2</v>
      </c>
      <c r="BQ89">
        <v>5512</v>
      </c>
      <c r="BR89">
        <v>2.0152999999999999</v>
      </c>
      <c r="BS89">
        <v>0.62814999999999999</v>
      </c>
    </row>
    <row r="90" spans="1:71" x14ac:dyDescent="0.35">
      <c r="A90">
        <v>977285712</v>
      </c>
      <c r="B90">
        <v>2020</v>
      </c>
      <c r="C90">
        <v>91</v>
      </c>
      <c r="D90" t="s">
        <v>7</v>
      </c>
      <c r="E90">
        <v>7119</v>
      </c>
      <c r="F90">
        <v>11906</v>
      </c>
      <c r="G90">
        <v>5389</v>
      </c>
      <c r="H90">
        <v>1404</v>
      </c>
      <c r="I90">
        <v>0</v>
      </c>
      <c r="J90">
        <v>0</v>
      </c>
      <c r="K90">
        <v>567</v>
      </c>
      <c r="L90">
        <v>527</v>
      </c>
      <c r="M90">
        <v>0</v>
      </c>
      <c r="N90">
        <v>291</v>
      </c>
      <c r="O90">
        <v>631</v>
      </c>
      <c r="P90">
        <v>465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157531</v>
      </c>
      <c r="AG90">
        <v>11064</v>
      </c>
      <c r="AH90">
        <v>34753</v>
      </c>
      <c r="AI90">
        <v>1392</v>
      </c>
      <c r="AJ90">
        <v>7745</v>
      </c>
      <c r="AK90">
        <v>289</v>
      </c>
      <c r="AL90">
        <v>0</v>
      </c>
      <c r="AM90">
        <v>0</v>
      </c>
      <c r="AN90">
        <v>0</v>
      </c>
      <c r="AO90">
        <v>0</v>
      </c>
      <c r="AP90">
        <v>1466</v>
      </c>
      <c r="AQ90">
        <v>0</v>
      </c>
      <c r="AR90">
        <v>0</v>
      </c>
      <c r="AS90">
        <v>10580</v>
      </c>
      <c r="AT90">
        <v>2437</v>
      </c>
      <c r="AU90">
        <v>9107</v>
      </c>
      <c r="AV90">
        <v>25</v>
      </c>
      <c r="AW90">
        <v>197</v>
      </c>
      <c r="AX90">
        <v>0</v>
      </c>
      <c r="AY90">
        <v>222</v>
      </c>
      <c r="AZ90">
        <v>317</v>
      </c>
      <c r="BA90">
        <v>0</v>
      </c>
      <c r="BB90">
        <v>0</v>
      </c>
      <c r="BC90">
        <v>0</v>
      </c>
      <c r="BD90">
        <v>3992.97</v>
      </c>
      <c r="BE90">
        <v>2.3584905660377401E-3</v>
      </c>
      <c r="BF90">
        <v>4.1157613187389099</v>
      </c>
      <c r="BG90">
        <v>0</v>
      </c>
      <c r="BH90">
        <v>2.6845065312046401</v>
      </c>
      <c r="BI90">
        <v>0</v>
      </c>
      <c r="BJ90">
        <v>2.6306240928882399E-3</v>
      </c>
      <c r="BK90">
        <v>3.99129172714078E-3</v>
      </c>
      <c r="BL90">
        <v>8.9130209413228301E-2</v>
      </c>
      <c r="BM90">
        <v>0</v>
      </c>
      <c r="BN90">
        <v>35.103876894855702</v>
      </c>
      <c r="BO90">
        <v>626.83486937590703</v>
      </c>
      <c r="BP90">
        <v>2.3403483309143699E-2</v>
      </c>
      <c r="BQ90">
        <v>5512</v>
      </c>
      <c r="BR90">
        <v>2.0152999999999999</v>
      </c>
      <c r="BS90">
        <v>0.62814999999999999</v>
      </c>
    </row>
    <row r="91" spans="1:71" x14ac:dyDescent="0.35">
      <c r="A91">
        <v>977285712</v>
      </c>
      <c r="B91">
        <v>2021</v>
      </c>
      <c r="C91">
        <v>91</v>
      </c>
      <c r="D91" t="s">
        <v>7</v>
      </c>
      <c r="E91">
        <v>7618</v>
      </c>
      <c r="F91">
        <v>10221</v>
      </c>
      <c r="G91">
        <v>4929</v>
      </c>
      <c r="H91">
        <v>1017</v>
      </c>
      <c r="I91">
        <v>0</v>
      </c>
      <c r="J91">
        <v>0</v>
      </c>
      <c r="K91">
        <v>0</v>
      </c>
      <c r="L91">
        <v>537</v>
      </c>
      <c r="M91">
        <v>0</v>
      </c>
      <c r="N91">
        <v>1080</v>
      </c>
      <c r="O91">
        <v>763</v>
      </c>
      <c r="P91">
        <v>66</v>
      </c>
      <c r="Q91">
        <v>86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166787</v>
      </c>
      <c r="AG91">
        <v>4965</v>
      </c>
      <c r="AH91">
        <v>37916</v>
      </c>
      <c r="AI91">
        <v>708</v>
      </c>
      <c r="AJ91">
        <v>8565</v>
      </c>
      <c r="AK91">
        <v>164</v>
      </c>
      <c r="AL91">
        <v>0</v>
      </c>
      <c r="AM91">
        <v>0</v>
      </c>
      <c r="AN91">
        <v>0</v>
      </c>
      <c r="AO91">
        <v>0</v>
      </c>
      <c r="AP91">
        <v>607</v>
      </c>
      <c r="AQ91">
        <v>0</v>
      </c>
      <c r="AR91">
        <v>0</v>
      </c>
      <c r="AS91">
        <v>11617</v>
      </c>
      <c r="AT91">
        <v>3031</v>
      </c>
      <c r="AU91">
        <v>9218</v>
      </c>
      <c r="AV91">
        <v>25</v>
      </c>
      <c r="AW91">
        <v>199</v>
      </c>
      <c r="AX91">
        <v>0</v>
      </c>
      <c r="AY91">
        <v>224</v>
      </c>
      <c r="AZ91">
        <v>321</v>
      </c>
      <c r="BA91">
        <v>0</v>
      </c>
      <c r="BB91">
        <v>0</v>
      </c>
      <c r="BC91">
        <v>0</v>
      </c>
      <c r="BD91">
        <v>3992.97</v>
      </c>
      <c r="BE91">
        <v>2.3584905660377401E-3</v>
      </c>
      <c r="BF91">
        <v>4.1157613187389099</v>
      </c>
      <c r="BG91">
        <v>0</v>
      </c>
      <c r="BH91">
        <v>2.6845065312046401</v>
      </c>
      <c r="BI91">
        <v>0</v>
      </c>
      <c r="BJ91">
        <v>2.6306240928882399E-3</v>
      </c>
      <c r="BK91">
        <v>3.99129172714078E-3</v>
      </c>
      <c r="BL91">
        <v>8.9130209413228301E-2</v>
      </c>
      <c r="BM91">
        <v>0</v>
      </c>
      <c r="BN91">
        <v>35.103876894855702</v>
      </c>
      <c r="BO91">
        <v>626.83486937590703</v>
      </c>
      <c r="BP91">
        <v>2.3403483309143699E-2</v>
      </c>
      <c r="BQ91">
        <v>5512</v>
      </c>
      <c r="BR91">
        <v>2.0152999999999999</v>
      </c>
      <c r="BS91">
        <v>0.62814999999999999</v>
      </c>
    </row>
    <row r="92" spans="1:71" x14ac:dyDescent="0.35">
      <c r="A92">
        <v>977285712</v>
      </c>
      <c r="B92">
        <v>2022</v>
      </c>
      <c r="C92">
        <v>91</v>
      </c>
      <c r="D92" t="s">
        <v>7</v>
      </c>
      <c r="E92">
        <v>8740</v>
      </c>
      <c r="F92">
        <v>11278</v>
      </c>
      <c r="G92">
        <v>4546</v>
      </c>
      <c r="H92">
        <v>336</v>
      </c>
      <c r="I92">
        <v>0</v>
      </c>
      <c r="J92">
        <v>0</v>
      </c>
      <c r="K92">
        <v>0</v>
      </c>
      <c r="L92">
        <v>514</v>
      </c>
      <c r="M92">
        <v>0</v>
      </c>
      <c r="N92">
        <v>1207</v>
      </c>
      <c r="O92">
        <v>900</v>
      </c>
      <c r="P92">
        <v>505</v>
      </c>
      <c r="Q92">
        <v>20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177637</v>
      </c>
      <c r="AG92">
        <v>4963</v>
      </c>
      <c r="AH92">
        <v>45673</v>
      </c>
      <c r="AI92">
        <v>830</v>
      </c>
      <c r="AJ92">
        <v>9077</v>
      </c>
      <c r="AK92">
        <v>168</v>
      </c>
      <c r="AL92">
        <v>0</v>
      </c>
      <c r="AM92">
        <v>0</v>
      </c>
      <c r="AN92">
        <v>0</v>
      </c>
      <c r="AO92">
        <v>0</v>
      </c>
      <c r="AP92">
        <v>1083</v>
      </c>
      <c r="AQ92">
        <v>0</v>
      </c>
      <c r="AR92">
        <v>0</v>
      </c>
      <c r="AS92">
        <v>10748</v>
      </c>
      <c r="AT92">
        <v>2698</v>
      </c>
      <c r="AU92">
        <v>9448</v>
      </c>
      <c r="AV92">
        <v>20</v>
      </c>
      <c r="AW92">
        <v>199</v>
      </c>
      <c r="AX92">
        <v>0</v>
      </c>
      <c r="AY92">
        <v>219</v>
      </c>
      <c r="AZ92">
        <v>323</v>
      </c>
      <c r="BA92">
        <v>0</v>
      </c>
      <c r="BB92">
        <v>0</v>
      </c>
      <c r="BC92">
        <v>0</v>
      </c>
      <c r="BD92">
        <v>3992.97</v>
      </c>
      <c r="BE92">
        <v>2.3584905660377401E-3</v>
      </c>
      <c r="BF92">
        <v>4.1157613187389099</v>
      </c>
      <c r="BG92">
        <v>0</v>
      </c>
      <c r="BH92">
        <v>2.6845065312046401</v>
      </c>
      <c r="BI92">
        <v>0</v>
      </c>
      <c r="BJ92">
        <v>2.6306240928882399E-3</v>
      </c>
      <c r="BK92">
        <v>3.99129172714078E-3</v>
      </c>
      <c r="BL92">
        <v>8.9130209413228301E-2</v>
      </c>
      <c r="BM92">
        <v>0</v>
      </c>
      <c r="BN92">
        <v>35.103876894855702</v>
      </c>
      <c r="BO92">
        <v>626.83486937590703</v>
      </c>
      <c r="BP92">
        <v>2.3403483309143699E-2</v>
      </c>
      <c r="BQ92">
        <v>5512</v>
      </c>
      <c r="BR92">
        <v>2.0152999999999999</v>
      </c>
      <c r="BS92">
        <v>0.62814999999999999</v>
      </c>
    </row>
    <row r="93" spans="1:71" x14ac:dyDescent="0.35">
      <c r="A93">
        <v>979399901</v>
      </c>
      <c r="B93">
        <v>2018</v>
      </c>
      <c r="C93">
        <v>93</v>
      </c>
      <c r="D93" t="s">
        <v>8</v>
      </c>
      <c r="E93">
        <v>17106</v>
      </c>
      <c r="F93">
        <v>17587</v>
      </c>
      <c r="G93">
        <v>4986</v>
      </c>
      <c r="H93">
        <v>1752</v>
      </c>
      <c r="I93">
        <v>824</v>
      </c>
      <c r="J93">
        <v>0</v>
      </c>
      <c r="K93">
        <v>922</v>
      </c>
      <c r="L93">
        <v>0</v>
      </c>
      <c r="M93">
        <v>0</v>
      </c>
      <c r="N93">
        <v>2617</v>
      </c>
      <c r="O93">
        <v>583</v>
      </c>
      <c r="P93">
        <v>238</v>
      </c>
      <c r="Q93">
        <v>42</v>
      </c>
      <c r="R93">
        <v>30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138110</v>
      </c>
      <c r="AG93">
        <v>9300</v>
      </c>
      <c r="AH93">
        <v>69617</v>
      </c>
      <c r="AI93">
        <v>2966</v>
      </c>
      <c r="AJ93">
        <v>18926</v>
      </c>
      <c r="AK93">
        <v>536</v>
      </c>
      <c r="AL93">
        <v>0</v>
      </c>
      <c r="AM93">
        <v>0</v>
      </c>
      <c r="AN93">
        <v>0</v>
      </c>
      <c r="AO93">
        <v>0</v>
      </c>
      <c r="AP93">
        <v>1791</v>
      </c>
      <c r="AQ93">
        <v>0</v>
      </c>
      <c r="AR93">
        <v>0</v>
      </c>
      <c r="AS93">
        <v>10028</v>
      </c>
      <c r="AT93">
        <v>1224</v>
      </c>
      <c r="AU93">
        <v>9732</v>
      </c>
      <c r="AV93">
        <v>203</v>
      </c>
      <c r="AW93">
        <v>108</v>
      </c>
      <c r="AX93">
        <v>30</v>
      </c>
      <c r="AY93">
        <v>341</v>
      </c>
      <c r="AZ93">
        <v>380</v>
      </c>
      <c r="BA93">
        <v>3019.59</v>
      </c>
      <c r="BB93">
        <v>0</v>
      </c>
      <c r="BC93">
        <v>0</v>
      </c>
      <c r="BD93">
        <v>5336.25</v>
      </c>
      <c r="BE93">
        <v>4.9641148325358903E-2</v>
      </c>
      <c r="BF93">
        <v>4.1552988769271701</v>
      </c>
      <c r="BG93">
        <v>0.13019360452469</v>
      </c>
      <c r="BH93">
        <v>9.0598086124401895</v>
      </c>
      <c r="BI93">
        <v>0.15416841773481799</v>
      </c>
      <c r="BJ93">
        <v>1.0694736842105299</v>
      </c>
      <c r="BK93">
        <v>2.27272727272727E-2</v>
      </c>
      <c r="BL93">
        <v>5.8099794941900195E-4</v>
      </c>
      <c r="BM93">
        <v>18.6198129621575</v>
      </c>
      <c r="BN93">
        <v>17.727094132110601</v>
      </c>
      <c r="BO93">
        <v>1506.21581339713</v>
      </c>
      <c r="BP93">
        <v>0.25322966507177003</v>
      </c>
      <c r="BQ93">
        <v>8360</v>
      </c>
      <c r="BR93">
        <v>2.0152999999999999</v>
      </c>
      <c r="BS93">
        <v>0.62814999999999999</v>
      </c>
    </row>
    <row r="94" spans="1:71" x14ac:dyDescent="0.35">
      <c r="A94">
        <v>979399901</v>
      </c>
      <c r="B94">
        <v>2019</v>
      </c>
      <c r="C94">
        <v>93</v>
      </c>
      <c r="D94" t="s">
        <v>8</v>
      </c>
      <c r="E94">
        <v>16536</v>
      </c>
      <c r="F94">
        <v>18551</v>
      </c>
      <c r="G94">
        <v>6848</v>
      </c>
      <c r="H94">
        <v>2913</v>
      </c>
      <c r="I94">
        <v>-4220</v>
      </c>
      <c r="J94">
        <v>0</v>
      </c>
      <c r="K94">
        <v>0</v>
      </c>
      <c r="L94">
        <v>0</v>
      </c>
      <c r="M94">
        <v>0</v>
      </c>
      <c r="N94">
        <v>1983</v>
      </c>
      <c r="O94">
        <v>803</v>
      </c>
      <c r="P94">
        <v>503</v>
      </c>
      <c r="Q94">
        <v>39</v>
      </c>
      <c r="R94">
        <v>-237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144106</v>
      </c>
      <c r="AG94">
        <v>5917</v>
      </c>
      <c r="AH94">
        <v>69973</v>
      </c>
      <c r="AI94">
        <v>1686</v>
      </c>
      <c r="AJ94">
        <v>20404</v>
      </c>
      <c r="AK94">
        <v>624</v>
      </c>
      <c r="AL94">
        <v>0</v>
      </c>
      <c r="AM94">
        <v>0</v>
      </c>
      <c r="AN94">
        <v>0</v>
      </c>
      <c r="AO94">
        <v>0</v>
      </c>
      <c r="AP94">
        <v>1218</v>
      </c>
      <c r="AQ94">
        <v>243</v>
      </c>
      <c r="AR94">
        <v>0</v>
      </c>
      <c r="AS94">
        <v>9716</v>
      </c>
      <c r="AT94">
        <v>1008</v>
      </c>
      <c r="AU94">
        <v>9792</v>
      </c>
      <c r="AV94">
        <v>193</v>
      </c>
      <c r="AW94">
        <v>108</v>
      </c>
      <c r="AX94">
        <v>30</v>
      </c>
      <c r="AY94">
        <v>331</v>
      </c>
      <c r="AZ94">
        <v>374</v>
      </c>
      <c r="BA94">
        <v>3187.78</v>
      </c>
      <c r="BB94">
        <v>0</v>
      </c>
      <c r="BC94">
        <v>0</v>
      </c>
      <c r="BD94">
        <v>5336.25</v>
      </c>
      <c r="BE94">
        <v>4.9641148325358903E-2</v>
      </c>
      <c r="BF94">
        <v>4.1552988769271701</v>
      </c>
      <c r="BG94">
        <v>0.13019360452469</v>
      </c>
      <c r="BH94">
        <v>9.0598086124401895</v>
      </c>
      <c r="BI94">
        <v>0.15416841773481799</v>
      </c>
      <c r="BJ94">
        <v>1.0694736842105299</v>
      </c>
      <c r="BK94">
        <v>2.27272727272727E-2</v>
      </c>
      <c r="BL94">
        <v>5.8099794941900195E-4</v>
      </c>
      <c r="BM94">
        <v>18.6198129621575</v>
      </c>
      <c r="BN94">
        <v>17.727094132110601</v>
      </c>
      <c r="BO94">
        <v>1506.21581339713</v>
      </c>
      <c r="BP94">
        <v>0.25322966507177003</v>
      </c>
      <c r="BQ94">
        <v>8360</v>
      </c>
      <c r="BR94">
        <v>2.0152999999999999</v>
      </c>
      <c r="BS94">
        <v>0.62814999999999999</v>
      </c>
    </row>
    <row r="95" spans="1:71" x14ac:dyDescent="0.35">
      <c r="A95">
        <v>979399901</v>
      </c>
      <c r="B95">
        <v>2020</v>
      </c>
      <c r="C95">
        <v>93</v>
      </c>
      <c r="D95" t="s">
        <v>8</v>
      </c>
      <c r="E95">
        <v>15606</v>
      </c>
      <c r="F95">
        <v>18110</v>
      </c>
      <c r="G95">
        <v>7520</v>
      </c>
      <c r="H95">
        <v>541</v>
      </c>
      <c r="I95">
        <v>3506</v>
      </c>
      <c r="J95">
        <v>0</v>
      </c>
      <c r="K95">
        <v>0</v>
      </c>
      <c r="L95">
        <v>542</v>
      </c>
      <c r="M95">
        <v>0</v>
      </c>
      <c r="N95">
        <v>1742</v>
      </c>
      <c r="O95">
        <v>168</v>
      </c>
      <c r="P95">
        <v>43</v>
      </c>
      <c r="Q95">
        <v>5</v>
      </c>
      <c r="R95">
        <v>196</v>
      </c>
      <c r="S95">
        <v>0</v>
      </c>
      <c r="T95">
        <v>0</v>
      </c>
      <c r="U95">
        <v>29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158828</v>
      </c>
      <c r="AG95">
        <v>6210</v>
      </c>
      <c r="AH95">
        <v>74352</v>
      </c>
      <c r="AI95">
        <v>1746</v>
      </c>
      <c r="AJ95">
        <v>19429</v>
      </c>
      <c r="AK95">
        <v>639</v>
      </c>
      <c r="AL95">
        <v>0</v>
      </c>
      <c r="AM95">
        <v>0</v>
      </c>
      <c r="AN95">
        <v>0</v>
      </c>
      <c r="AO95">
        <v>0</v>
      </c>
      <c r="AP95">
        <v>1054</v>
      </c>
      <c r="AQ95">
        <v>0</v>
      </c>
      <c r="AR95">
        <v>0</v>
      </c>
      <c r="AS95">
        <v>9646</v>
      </c>
      <c r="AT95">
        <v>1854</v>
      </c>
      <c r="AU95">
        <v>9914</v>
      </c>
      <c r="AV95">
        <v>194</v>
      </c>
      <c r="AW95">
        <v>113</v>
      </c>
      <c r="AX95">
        <v>31</v>
      </c>
      <c r="AY95">
        <v>338</v>
      </c>
      <c r="AZ95">
        <v>377</v>
      </c>
      <c r="BA95">
        <v>3187.78</v>
      </c>
      <c r="BB95">
        <v>0</v>
      </c>
      <c r="BC95">
        <v>0</v>
      </c>
      <c r="BD95">
        <v>5336.25</v>
      </c>
      <c r="BE95">
        <v>4.9641148325358903E-2</v>
      </c>
      <c r="BF95">
        <v>4.1552988769271701</v>
      </c>
      <c r="BG95">
        <v>0.13019360452469</v>
      </c>
      <c r="BH95">
        <v>9.0598086124401895</v>
      </c>
      <c r="BI95">
        <v>0.15416841773481799</v>
      </c>
      <c r="BJ95">
        <v>1.0694736842105299</v>
      </c>
      <c r="BK95">
        <v>2.27272727272727E-2</v>
      </c>
      <c r="BL95">
        <v>5.8099794941900195E-4</v>
      </c>
      <c r="BM95">
        <v>18.6198129621575</v>
      </c>
      <c r="BN95">
        <v>17.727094132110601</v>
      </c>
      <c r="BO95">
        <v>1506.21581339713</v>
      </c>
      <c r="BP95">
        <v>0.25322966507177003</v>
      </c>
      <c r="BQ95">
        <v>8360</v>
      </c>
      <c r="BR95">
        <v>2.0152999999999999</v>
      </c>
      <c r="BS95">
        <v>0.62814999999999999</v>
      </c>
    </row>
    <row r="96" spans="1:71" x14ac:dyDescent="0.35">
      <c r="A96">
        <v>979399901</v>
      </c>
      <c r="B96">
        <v>2021</v>
      </c>
      <c r="C96">
        <v>93</v>
      </c>
      <c r="D96" t="s">
        <v>8</v>
      </c>
      <c r="E96">
        <v>14358</v>
      </c>
      <c r="F96">
        <v>19510</v>
      </c>
      <c r="G96">
        <v>7304</v>
      </c>
      <c r="H96">
        <v>93</v>
      </c>
      <c r="I96">
        <v>8598</v>
      </c>
      <c r="J96">
        <v>0</v>
      </c>
      <c r="K96">
        <v>0</v>
      </c>
      <c r="L96">
        <v>549</v>
      </c>
      <c r="M96">
        <v>0</v>
      </c>
      <c r="N96">
        <v>2114</v>
      </c>
      <c r="O96">
        <v>407</v>
      </c>
      <c r="P96">
        <v>0</v>
      </c>
      <c r="Q96">
        <v>2</v>
      </c>
      <c r="R96">
        <v>181</v>
      </c>
      <c r="S96">
        <v>0</v>
      </c>
      <c r="T96">
        <v>0</v>
      </c>
      <c r="U96">
        <v>30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174288</v>
      </c>
      <c r="AG96">
        <v>6694</v>
      </c>
      <c r="AH96">
        <v>80027</v>
      </c>
      <c r="AI96">
        <v>1853</v>
      </c>
      <c r="AJ96">
        <v>19588</v>
      </c>
      <c r="AK96">
        <v>650</v>
      </c>
      <c r="AL96">
        <v>0</v>
      </c>
      <c r="AM96">
        <v>0</v>
      </c>
      <c r="AN96">
        <v>0</v>
      </c>
      <c r="AO96">
        <v>0</v>
      </c>
      <c r="AP96">
        <v>445</v>
      </c>
      <c r="AQ96">
        <v>169</v>
      </c>
      <c r="AR96">
        <v>0</v>
      </c>
      <c r="AS96">
        <v>9655</v>
      </c>
      <c r="AT96">
        <v>1381</v>
      </c>
      <c r="AU96">
        <v>9956</v>
      </c>
      <c r="AV96">
        <v>194</v>
      </c>
      <c r="AW96">
        <v>120</v>
      </c>
      <c r="AX96">
        <v>33</v>
      </c>
      <c r="AY96">
        <v>347</v>
      </c>
      <c r="AZ96">
        <v>383</v>
      </c>
      <c r="BA96">
        <v>3187.78</v>
      </c>
      <c r="BB96">
        <v>0</v>
      </c>
      <c r="BC96">
        <v>0</v>
      </c>
      <c r="BD96">
        <v>5336.25</v>
      </c>
      <c r="BE96">
        <v>4.9641148325358903E-2</v>
      </c>
      <c r="BF96">
        <v>4.1552988769271701</v>
      </c>
      <c r="BG96">
        <v>0.13019360452469</v>
      </c>
      <c r="BH96">
        <v>9.0598086124401895</v>
      </c>
      <c r="BI96">
        <v>0.15416841773481799</v>
      </c>
      <c r="BJ96">
        <v>1.0694736842105299</v>
      </c>
      <c r="BK96">
        <v>2.27272727272727E-2</v>
      </c>
      <c r="BL96">
        <v>5.8099794941900195E-4</v>
      </c>
      <c r="BM96">
        <v>18.6198129621575</v>
      </c>
      <c r="BN96">
        <v>17.727094132110601</v>
      </c>
      <c r="BO96">
        <v>1506.21581339713</v>
      </c>
      <c r="BP96">
        <v>0.25322966507177003</v>
      </c>
      <c r="BQ96">
        <v>8360</v>
      </c>
      <c r="BR96">
        <v>2.0152999999999999</v>
      </c>
      <c r="BS96">
        <v>0.62814999999999999</v>
      </c>
    </row>
    <row r="97" spans="1:71" x14ac:dyDescent="0.35">
      <c r="A97">
        <v>979399901</v>
      </c>
      <c r="B97">
        <v>2022</v>
      </c>
      <c r="C97">
        <v>93</v>
      </c>
      <c r="D97" t="s">
        <v>8</v>
      </c>
      <c r="E97">
        <v>14894</v>
      </c>
      <c r="F97">
        <v>18863</v>
      </c>
      <c r="G97">
        <v>5380</v>
      </c>
      <c r="H97">
        <v>-829</v>
      </c>
      <c r="I97">
        <v>1014</v>
      </c>
      <c r="J97">
        <v>0</v>
      </c>
      <c r="K97">
        <v>0</v>
      </c>
      <c r="L97">
        <v>553</v>
      </c>
      <c r="M97">
        <v>0</v>
      </c>
      <c r="N97">
        <v>1688</v>
      </c>
      <c r="O97">
        <v>182</v>
      </c>
      <c r="P97">
        <v>12</v>
      </c>
      <c r="Q97">
        <v>-8</v>
      </c>
      <c r="R97">
        <v>80</v>
      </c>
      <c r="S97">
        <v>0</v>
      </c>
      <c r="T97">
        <v>0</v>
      </c>
      <c r="U97">
        <v>29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187288</v>
      </c>
      <c r="AG97">
        <v>7271</v>
      </c>
      <c r="AH97">
        <v>83014</v>
      </c>
      <c r="AI97">
        <v>1995</v>
      </c>
      <c r="AJ97">
        <v>19436</v>
      </c>
      <c r="AK97">
        <v>693</v>
      </c>
      <c r="AL97">
        <v>0</v>
      </c>
      <c r="AM97">
        <v>0</v>
      </c>
      <c r="AN97">
        <v>0</v>
      </c>
      <c r="AO97">
        <v>0</v>
      </c>
      <c r="AP97">
        <v>1648</v>
      </c>
      <c r="AQ97">
        <v>0</v>
      </c>
      <c r="AR97">
        <v>0</v>
      </c>
      <c r="AS97">
        <v>8396</v>
      </c>
      <c r="AT97">
        <v>1270</v>
      </c>
      <c r="AU97">
        <v>10062</v>
      </c>
      <c r="AV97">
        <v>194</v>
      </c>
      <c r="AW97">
        <v>122</v>
      </c>
      <c r="AX97">
        <v>33</v>
      </c>
      <c r="AY97">
        <v>349</v>
      </c>
      <c r="AZ97">
        <v>387</v>
      </c>
      <c r="BA97">
        <v>3187.78</v>
      </c>
      <c r="BB97">
        <v>0</v>
      </c>
      <c r="BC97">
        <v>0</v>
      </c>
      <c r="BD97">
        <v>5336.25</v>
      </c>
      <c r="BE97">
        <v>4.9641148325358903E-2</v>
      </c>
      <c r="BF97">
        <v>4.1552988769271701</v>
      </c>
      <c r="BG97">
        <v>0.13019360452469</v>
      </c>
      <c r="BH97">
        <v>9.0598086124401895</v>
      </c>
      <c r="BI97">
        <v>0.15416841773481799</v>
      </c>
      <c r="BJ97">
        <v>1.0694736842105299</v>
      </c>
      <c r="BK97">
        <v>2.27272727272727E-2</v>
      </c>
      <c r="BL97">
        <v>5.8099794941900195E-4</v>
      </c>
      <c r="BM97">
        <v>18.6198129621575</v>
      </c>
      <c r="BN97">
        <v>17.727094132110601</v>
      </c>
      <c r="BO97">
        <v>1506.21581339713</v>
      </c>
      <c r="BP97">
        <v>0.25322966507177003</v>
      </c>
      <c r="BQ97">
        <v>8360</v>
      </c>
      <c r="BR97">
        <v>2.0152999999999999</v>
      </c>
      <c r="BS97">
        <v>0.62814999999999999</v>
      </c>
    </row>
    <row r="98" spans="1:71" x14ac:dyDescent="0.35">
      <c r="A98">
        <v>824701482</v>
      </c>
      <c r="B98">
        <v>2018</v>
      </c>
      <c r="C98">
        <v>95</v>
      </c>
      <c r="D98" t="s">
        <v>63</v>
      </c>
      <c r="E98">
        <v>2889</v>
      </c>
      <c r="F98">
        <v>6278</v>
      </c>
      <c r="G98">
        <v>1778</v>
      </c>
      <c r="H98">
        <v>929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34254</v>
      </c>
      <c r="AG98">
        <v>2612</v>
      </c>
      <c r="AH98">
        <v>28750</v>
      </c>
      <c r="AI98">
        <v>1442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244</v>
      </c>
      <c r="AQ98">
        <v>0</v>
      </c>
      <c r="AR98">
        <v>0</v>
      </c>
      <c r="AS98">
        <v>617</v>
      </c>
      <c r="AT98">
        <v>0</v>
      </c>
      <c r="AU98">
        <v>3091</v>
      </c>
      <c r="AV98">
        <v>81</v>
      </c>
      <c r="AW98">
        <v>70</v>
      </c>
      <c r="AX98">
        <v>0</v>
      </c>
      <c r="AY98">
        <v>151</v>
      </c>
      <c r="AZ98">
        <v>193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8.0731857318573201</v>
      </c>
      <c r="BI98">
        <v>0</v>
      </c>
      <c r="BJ98">
        <v>0.85472017220172203</v>
      </c>
      <c r="BK98">
        <v>1.7835178351783498E-2</v>
      </c>
      <c r="BL98">
        <v>0</v>
      </c>
      <c r="BM98">
        <v>36.120960527787098</v>
      </c>
      <c r="BN98">
        <v>18.523803727620599</v>
      </c>
      <c r="BO98">
        <v>2792.2516605166102</v>
      </c>
      <c r="BP98">
        <v>0.41174661746617502</v>
      </c>
      <c r="BQ98">
        <v>3252</v>
      </c>
      <c r="BR98">
        <v>1.8884000000000001</v>
      </c>
      <c r="BS98">
        <v>0.55337000000000003</v>
      </c>
    </row>
    <row r="99" spans="1:71" x14ac:dyDescent="0.35">
      <c r="A99">
        <v>824701482</v>
      </c>
      <c r="B99">
        <v>2019</v>
      </c>
      <c r="C99">
        <v>95</v>
      </c>
      <c r="D99" t="s">
        <v>63</v>
      </c>
      <c r="E99">
        <v>3341</v>
      </c>
      <c r="F99">
        <v>6105</v>
      </c>
      <c r="G99">
        <v>2294</v>
      </c>
      <c r="H99">
        <v>1056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35122</v>
      </c>
      <c r="AG99">
        <v>2756</v>
      </c>
      <c r="AH99">
        <v>29613</v>
      </c>
      <c r="AI99">
        <v>1524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579</v>
      </c>
      <c r="AQ99">
        <v>0</v>
      </c>
      <c r="AR99">
        <v>0</v>
      </c>
      <c r="AS99">
        <v>1442</v>
      </c>
      <c r="AT99">
        <v>0</v>
      </c>
      <c r="AU99">
        <v>3164</v>
      </c>
      <c r="AV99">
        <v>81</v>
      </c>
      <c r="AW99">
        <v>71</v>
      </c>
      <c r="AX99">
        <v>0</v>
      </c>
      <c r="AY99">
        <v>152</v>
      </c>
      <c r="AZ99">
        <v>195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8.0731857318573201</v>
      </c>
      <c r="BI99">
        <v>0</v>
      </c>
      <c r="BJ99">
        <v>0.85472017220172203</v>
      </c>
      <c r="BK99">
        <v>1.7835178351783498E-2</v>
      </c>
      <c r="BL99">
        <v>0</v>
      </c>
      <c r="BM99">
        <v>36.120960527787098</v>
      </c>
      <c r="BN99">
        <v>18.523803727620599</v>
      </c>
      <c r="BO99">
        <v>2792.2516605166102</v>
      </c>
      <c r="BP99">
        <v>0.41174661746617502</v>
      </c>
      <c r="BQ99">
        <v>3252</v>
      </c>
      <c r="BR99">
        <v>1.8884000000000001</v>
      </c>
      <c r="BS99">
        <v>0.55337000000000003</v>
      </c>
    </row>
    <row r="100" spans="1:71" x14ac:dyDescent="0.35">
      <c r="A100">
        <v>824701482</v>
      </c>
      <c r="B100">
        <v>2020</v>
      </c>
      <c r="C100">
        <v>95</v>
      </c>
      <c r="D100" t="s">
        <v>63</v>
      </c>
      <c r="E100">
        <v>4046</v>
      </c>
      <c r="F100">
        <v>7412</v>
      </c>
      <c r="G100">
        <v>3090</v>
      </c>
      <c r="H100">
        <v>1143</v>
      </c>
      <c r="I100">
        <v>0</v>
      </c>
      <c r="J100">
        <v>0</v>
      </c>
      <c r="K100">
        <v>279</v>
      </c>
      <c r="L100">
        <v>218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34483</v>
      </c>
      <c r="AG100">
        <v>2922</v>
      </c>
      <c r="AH100">
        <v>29848</v>
      </c>
      <c r="AI100">
        <v>1591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723</v>
      </c>
      <c r="AQ100">
        <v>0</v>
      </c>
      <c r="AR100">
        <v>0</v>
      </c>
      <c r="AS100">
        <v>2457</v>
      </c>
      <c r="AT100">
        <v>0</v>
      </c>
      <c r="AU100">
        <v>3219</v>
      </c>
      <c r="AV100">
        <v>81</v>
      </c>
      <c r="AW100">
        <v>72</v>
      </c>
      <c r="AX100">
        <v>0</v>
      </c>
      <c r="AY100">
        <v>153</v>
      </c>
      <c r="AZ100">
        <v>198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8.0731857318573201</v>
      </c>
      <c r="BI100">
        <v>0</v>
      </c>
      <c r="BJ100">
        <v>0.85472017220172203</v>
      </c>
      <c r="BK100">
        <v>1.7835178351783498E-2</v>
      </c>
      <c r="BL100">
        <v>0</v>
      </c>
      <c r="BM100">
        <v>36.120960527787098</v>
      </c>
      <c r="BN100">
        <v>18.523803727620599</v>
      </c>
      <c r="BO100">
        <v>2792.2516605166102</v>
      </c>
      <c r="BP100">
        <v>0.41174661746617502</v>
      </c>
      <c r="BQ100">
        <v>3252</v>
      </c>
      <c r="BR100">
        <v>1.8884000000000001</v>
      </c>
      <c r="BS100">
        <v>0.55337000000000003</v>
      </c>
    </row>
    <row r="101" spans="1:71" x14ac:dyDescent="0.35">
      <c r="A101">
        <v>824701482</v>
      </c>
      <c r="B101">
        <v>2021</v>
      </c>
      <c r="C101">
        <v>95</v>
      </c>
      <c r="D101" t="s">
        <v>63</v>
      </c>
      <c r="E101">
        <v>6273</v>
      </c>
      <c r="F101">
        <v>5482</v>
      </c>
      <c r="G101">
        <v>1937</v>
      </c>
      <c r="H101">
        <v>1416</v>
      </c>
      <c r="I101">
        <v>0</v>
      </c>
      <c r="J101">
        <v>0</v>
      </c>
      <c r="K101">
        <v>282</v>
      </c>
      <c r="L101">
        <v>223</v>
      </c>
      <c r="M101">
        <v>182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34805</v>
      </c>
      <c r="AG101">
        <v>3019</v>
      </c>
      <c r="AH101">
        <v>32643</v>
      </c>
      <c r="AI101">
        <v>1750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2198</v>
      </c>
      <c r="AQ101">
        <v>0</v>
      </c>
      <c r="AR101">
        <v>0</v>
      </c>
      <c r="AS101">
        <v>3859</v>
      </c>
      <c r="AT101">
        <v>0</v>
      </c>
      <c r="AU101">
        <v>3303</v>
      </c>
      <c r="AV101">
        <v>80</v>
      </c>
      <c r="AW101">
        <v>75</v>
      </c>
      <c r="AX101">
        <v>0</v>
      </c>
      <c r="AY101">
        <v>155</v>
      </c>
      <c r="AZ101">
        <v>199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8.0731857318573201</v>
      </c>
      <c r="BI101">
        <v>0</v>
      </c>
      <c r="BJ101">
        <v>0.85472017220172203</v>
      </c>
      <c r="BK101">
        <v>1.7835178351783498E-2</v>
      </c>
      <c r="BL101">
        <v>0</v>
      </c>
      <c r="BM101">
        <v>36.120960527787098</v>
      </c>
      <c r="BN101">
        <v>18.523803727620599</v>
      </c>
      <c r="BO101">
        <v>2792.2516605166102</v>
      </c>
      <c r="BP101">
        <v>0.41174661746617502</v>
      </c>
      <c r="BQ101">
        <v>3252</v>
      </c>
      <c r="BR101">
        <v>1.8884000000000001</v>
      </c>
      <c r="BS101">
        <v>0.55337000000000003</v>
      </c>
    </row>
    <row r="102" spans="1:71" x14ac:dyDescent="0.35">
      <c r="A102">
        <v>824701482</v>
      </c>
      <c r="B102">
        <v>2022</v>
      </c>
      <c r="C102">
        <v>95</v>
      </c>
      <c r="D102" t="s">
        <v>63</v>
      </c>
      <c r="E102">
        <v>8493</v>
      </c>
      <c r="F102">
        <v>5118</v>
      </c>
      <c r="G102">
        <v>2457</v>
      </c>
      <c r="H102">
        <v>602</v>
      </c>
      <c r="I102">
        <v>0</v>
      </c>
      <c r="J102">
        <v>0</v>
      </c>
      <c r="K102">
        <v>646</v>
      </c>
      <c r="L102">
        <v>228</v>
      </c>
      <c r="M102">
        <v>30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36416</v>
      </c>
      <c r="AG102">
        <v>2124</v>
      </c>
      <c r="AH102">
        <v>36034</v>
      </c>
      <c r="AI102">
        <v>1940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1200</v>
      </c>
      <c r="AQ102">
        <v>0</v>
      </c>
      <c r="AR102">
        <v>0</v>
      </c>
      <c r="AS102">
        <v>3260</v>
      </c>
      <c r="AT102">
        <v>0</v>
      </c>
      <c r="AU102">
        <v>3403</v>
      </c>
      <c r="AV102">
        <v>80</v>
      </c>
      <c r="AW102">
        <v>76</v>
      </c>
      <c r="AX102">
        <v>0</v>
      </c>
      <c r="AY102">
        <v>156</v>
      </c>
      <c r="AZ102">
        <v>203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8.0731857318573201</v>
      </c>
      <c r="BI102">
        <v>0</v>
      </c>
      <c r="BJ102">
        <v>0.85472017220172203</v>
      </c>
      <c r="BK102">
        <v>1.7835178351783498E-2</v>
      </c>
      <c r="BL102">
        <v>0</v>
      </c>
      <c r="BM102">
        <v>36.120960527787098</v>
      </c>
      <c r="BN102">
        <v>18.523803727620599</v>
      </c>
      <c r="BO102">
        <v>2792.2516605166102</v>
      </c>
      <c r="BP102">
        <v>0.41174661746617502</v>
      </c>
      <c r="BQ102">
        <v>3252</v>
      </c>
      <c r="BR102">
        <v>1.8884000000000001</v>
      </c>
      <c r="BS102">
        <v>0.55337000000000003</v>
      </c>
    </row>
    <row r="103" spans="1:71" x14ac:dyDescent="0.35">
      <c r="A103">
        <v>923789324</v>
      </c>
      <c r="B103">
        <v>2018</v>
      </c>
      <c r="C103">
        <v>96</v>
      </c>
      <c r="D103" t="s">
        <v>198</v>
      </c>
      <c r="E103">
        <v>8866</v>
      </c>
      <c r="F103">
        <v>17977</v>
      </c>
      <c r="G103">
        <v>5559</v>
      </c>
      <c r="H103">
        <v>3248</v>
      </c>
      <c r="I103">
        <v>0</v>
      </c>
      <c r="J103">
        <v>0</v>
      </c>
      <c r="K103">
        <v>218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168164</v>
      </c>
      <c r="AG103">
        <v>5547</v>
      </c>
      <c r="AH103">
        <v>24130</v>
      </c>
      <c r="AI103">
        <v>1382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819</v>
      </c>
      <c r="AQ103">
        <v>0</v>
      </c>
      <c r="AR103">
        <v>0</v>
      </c>
      <c r="AS103">
        <v>8719</v>
      </c>
      <c r="AT103">
        <v>0</v>
      </c>
      <c r="AU103">
        <v>7317</v>
      </c>
      <c r="AV103">
        <v>130</v>
      </c>
      <c r="AW103">
        <v>114</v>
      </c>
      <c r="AX103">
        <v>6</v>
      </c>
      <c r="AY103">
        <v>250</v>
      </c>
      <c r="AZ103">
        <v>383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9.0124359912216498E-2</v>
      </c>
      <c r="BH103">
        <v>14.6682068862722</v>
      </c>
      <c r="BI103">
        <v>0.51056513309578699</v>
      </c>
      <c r="BJ103">
        <v>1.1995006707408</v>
      </c>
      <c r="BK103">
        <v>0.17990758682367</v>
      </c>
      <c r="BL103">
        <v>1.32231756915018E-2</v>
      </c>
      <c r="BM103">
        <v>25.452255450615901</v>
      </c>
      <c r="BN103">
        <v>23.482816407479199</v>
      </c>
      <c r="BO103">
        <v>1309.9560590251899</v>
      </c>
      <c r="BP103">
        <v>0.20360709494708601</v>
      </c>
      <c r="BQ103">
        <v>6709</v>
      </c>
      <c r="BR103">
        <v>1.8837999999999999</v>
      </c>
      <c r="BS103">
        <v>0.53635999999999995</v>
      </c>
    </row>
    <row r="104" spans="1:71" x14ac:dyDescent="0.35">
      <c r="A104">
        <v>923789324</v>
      </c>
      <c r="B104">
        <v>2019</v>
      </c>
      <c r="C104">
        <v>96</v>
      </c>
      <c r="D104" t="s">
        <v>198</v>
      </c>
      <c r="E104">
        <v>8945</v>
      </c>
      <c r="F104">
        <v>19134</v>
      </c>
      <c r="G104">
        <v>4275</v>
      </c>
      <c r="H104">
        <v>2860</v>
      </c>
      <c r="I104">
        <v>0</v>
      </c>
      <c r="J104">
        <v>0</v>
      </c>
      <c r="K104">
        <v>1359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175823</v>
      </c>
      <c r="AG104">
        <v>6580</v>
      </c>
      <c r="AH104">
        <v>25203</v>
      </c>
      <c r="AI104">
        <v>1442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1231</v>
      </c>
      <c r="AQ104">
        <v>0</v>
      </c>
      <c r="AR104">
        <v>0</v>
      </c>
      <c r="AS104">
        <v>8264</v>
      </c>
      <c r="AT104">
        <v>0</v>
      </c>
      <c r="AU104">
        <v>7394</v>
      </c>
      <c r="AV104">
        <v>131</v>
      </c>
      <c r="AW104">
        <v>116</v>
      </c>
      <c r="AX104">
        <v>6</v>
      </c>
      <c r="AY104">
        <v>253</v>
      </c>
      <c r="AZ104">
        <v>386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9.0124359912216498E-2</v>
      </c>
      <c r="BH104">
        <v>14.6682068862722</v>
      </c>
      <c r="BI104">
        <v>0.51056513309578699</v>
      </c>
      <c r="BJ104">
        <v>1.1995006707408</v>
      </c>
      <c r="BK104">
        <v>0.17990758682367</v>
      </c>
      <c r="BL104">
        <v>1.32231756915018E-2</v>
      </c>
      <c r="BM104">
        <v>25.452255450615901</v>
      </c>
      <c r="BN104">
        <v>23.482816407479199</v>
      </c>
      <c r="BO104">
        <v>1309.9560590251899</v>
      </c>
      <c r="BP104">
        <v>0.20360709494708601</v>
      </c>
      <c r="BQ104">
        <v>6709</v>
      </c>
      <c r="BR104">
        <v>1.8837999999999999</v>
      </c>
      <c r="BS104">
        <v>0.53635999999999995</v>
      </c>
    </row>
    <row r="105" spans="1:71" x14ac:dyDescent="0.35">
      <c r="A105">
        <v>923789324</v>
      </c>
      <c r="B105">
        <v>2020</v>
      </c>
      <c r="C105">
        <v>96</v>
      </c>
      <c r="D105" t="s">
        <v>198</v>
      </c>
      <c r="E105">
        <v>10496</v>
      </c>
      <c r="F105">
        <v>15416</v>
      </c>
      <c r="G105">
        <v>4889</v>
      </c>
      <c r="H105">
        <v>2620</v>
      </c>
      <c r="I105">
        <v>0</v>
      </c>
      <c r="J105">
        <v>0</v>
      </c>
      <c r="K105">
        <v>1440</v>
      </c>
      <c r="L105">
        <v>444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188793</v>
      </c>
      <c r="AG105">
        <v>6966</v>
      </c>
      <c r="AH105">
        <v>28203</v>
      </c>
      <c r="AI105">
        <v>1315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881</v>
      </c>
      <c r="AQ105">
        <v>0</v>
      </c>
      <c r="AR105">
        <v>0</v>
      </c>
      <c r="AS105">
        <v>7591</v>
      </c>
      <c r="AT105">
        <v>0</v>
      </c>
      <c r="AU105">
        <v>7500</v>
      </c>
      <c r="AV105">
        <v>128</v>
      </c>
      <c r="AW105">
        <v>120</v>
      </c>
      <c r="AX105">
        <v>6</v>
      </c>
      <c r="AY105">
        <v>254</v>
      </c>
      <c r="AZ105">
        <v>385</v>
      </c>
      <c r="BA105">
        <v>0</v>
      </c>
      <c r="BB105">
        <v>0</v>
      </c>
      <c r="BC105">
        <v>0</v>
      </c>
      <c r="BD105">
        <v>65.8</v>
      </c>
      <c r="BE105">
        <v>0</v>
      </c>
      <c r="BF105">
        <v>0</v>
      </c>
      <c r="BG105">
        <v>9.0124359912216498E-2</v>
      </c>
      <c r="BH105">
        <v>14.6682068862722</v>
      </c>
      <c r="BI105">
        <v>0.51056513309578699</v>
      </c>
      <c r="BJ105">
        <v>1.1995006707408</v>
      </c>
      <c r="BK105">
        <v>0.17990758682367</v>
      </c>
      <c r="BL105">
        <v>1.32231756915018E-2</v>
      </c>
      <c r="BM105">
        <v>25.452255450615901</v>
      </c>
      <c r="BN105">
        <v>23.482816407479199</v>
      </c>
      <c r="BO105">
        <v>1309.9560590251899</v>
      </c>
      <c r="BP105">
        <v>0.20360709494708601</v>
      </c>
      <c r="BQ105">
        <v>6709</v>
      </c>
      <c r="BR105">
        <v>1.8837999999999999</v>
      </c>
      <c r="BS105">
        <v>0.53635999999999995</v>
      </c>
    </row>
    <row r="106" spans="1:71" x14ac:dyDescent="0.35">
      <c r="A106">
        <v>923789324</v>
      </c>
      <c r="B106">
        <v>2021</v>
      </c>
      <c r="C106">
        <v>96</v>
      </c>
      <c r="D106" t="s">
        <v>198</v>
      </c>
      <c r="E106">
        <v>10894</v>
      </c>
      <c r="F106">
        <v>17311</v>
      </c>
      <c r="G106">
        <v>5228</v>
      </c>
      <c r="H106">
        <v>2769</v>
      </c>
      <c r="I106">
        <v>0</v>
      </c>
      <c r="J106">
        <v>0</v>
      </c>
      <c r="K106">
        <v>50</v>
      </c>
      <c r="L106">
        <v>449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193001</v>
      </c>
      <c r="AG106">
        <v>7509</v>
      </c>
      <c r="AH106">
        <v>29932</v>
      </c>
      <c r="AI106">
        <v>1320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847</v>
      </c>
      <c r="AQ106">
        <v>0</v>
      </c>
      <c r="AR106">
        <v>0</v>
      </c>
      <c r="AS106">
        <v>7639</v>
      </c>
      <c r="AT106">
        <v>0</v>
      </c>
      <c r="AU106">
        <v>7575</v>
      </c>
      <c r="AV106">
        <v>127</v>
      </c>
      <c r="AW106">
        <v>122</v>
      </c>
      <c r="AX106">
        <v>6</v>
      </c>
      <c r="AY106">
        <v>255</v>
      </c>
      <c r="AZ106">
        <v>380</v>
      </c>
      <c r="BA106">
        <v>0</v>
      </c>
      <c r="BB106">
        <v>0</v>
      </c>
      <c r="BC106">
        <v>0</v>
      </c>
      <c r="BD106">
        <v>65.8</v>
      </c>
      <c r="BE106">
        <v>0</v>
      </c>
      <c r="BF106">
        <v>0</v>
      </c>
      <c r="BG106">
        <v>9.0124359912216498E-2</v>
      </c>
      <c r="BH106">
        <v>14.6682068862722</v>
      </c>
      <c r="BI106">
        <v>0.51056513309578699</v>
      </c>
      <c r="BJ106">
        <v>1.1995006707408</v>
      </c>
      <c r="BK106">
        <v>0.17990758682367</v>
      </c>
      <c r="BL106">
        <v>1.32231756915018E-2</v>
      </c>
      <c r="BM106">
        <v>25.452255450615901</v>
      </c>
      <c r="BN106">
        <v>23.482816407479199</v>
      </c>
      <c r="BO106">
        <v>1309.9560590251899</v>
      </c>
      <c r="BP106">
        <v>0.20360709494708601</v>
      </c>
      <c r="BQ106">
        <v>6709</v>
      </c>
      <c r="BR106">
        <v>1.8837999999999999</v>
      </c>
      <c r="BS106">
        <v>0.53635999999999995</v>
      </c>
    </row>
    <row r="107" spans="1:71" x14ac:dyDescent="0.35">
      <c r="A107">
        <v>923789324</v>
      </c>
      <c r="B107">
        <v>2022</v>
      </c>
      <c r="C107">
        <v>96</v>
      </c>
      <c r="D107" t="s">
        <v>198</v>
      </c>
      <c r="E107">
        <v>11970</v>
      </c>
      <c r="F107">
        <v>18264</v>
      </c>
      <c r="G107">
        <v>5679</v>
      </c>
      <c r="H107">
        <v>2945</v>
      </c>
      <c r="I107">
        <v>0</v>
      </c>
      <c r="J107">
        <v>0</v>
      </c>
      <c r="K107">
        <v>77</v>
      </c>
      <c r="L107">
        <v>452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203270</v>
      </c>
      <c r="AG107">
        <v>7844</v>
      </c>
      <c r="AH107">
        <v>34118</v>
      </c>
      <c r="AI107">
        <v>1378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515</v>
      </c>
      <c r="AQ107">
        <v>0</v>
      </c>
      <c r="AR107">
        <v>0</v>
      </c>
      <c r="AS107">
        <v>7345</v>
      </c>
      <c r="AT107">
        <v>0</v>
      </c>
      <c r="AU107">
        <v>7615</v>
      </c>
      <c r="AV107">
        <v>128</v>
      </c>
      <c r="AW107">
        <v>122</v>
      </c>
      <c r="AX107">
        <v>6</v>
      </c>
      <c r="AY107">
        <v>256</v>
      </c>
      <c r="AZ107">
        <v>394</v>
      </c>
      <c r="BA107">
        <v>0</v>
      </c>
      <c r="BB107">
        <v>0</v>
      </c>
      <c r="BC107">
        <v>0</v>
      </c>
      <c r="BD107">
        <v>65.8</v>
      </c>
      <c r="BE107">
        <v>0</v>
      </c>
      <c r="BF107">
        <v>0</v>
      </c>
      <c r="BG107">
        <v>9.0124359912216498E-2</v>
      </c>
      <c r="BH107">
        <v>14.6682068862722</v>
      </c>
      <c r="BI107">
        <v>0.51056513309578699</v>
      </c>
      <c r="BJ107">
        <v>1.1995006707408</v>
      </c>
      <c r="BK107">
        <v>0.17990758682367</v>
      </c>
      <c r="BL107">
        <v>1.32231756915018E-2</v>
      </c>
      <c r="BM107">
        <v>25.452255450615901</v>
      </c>
      <c r="BN107">
        <v>23.482816407479199</v>
      </c>
      <c r="BO107">
        <v>1309.9560590251899</v>
      </c>
      <c r="BP107">
        <v>0.20360709494708601</v>
      </c>
      <c r="BQ107">
        <v>6709</v>
      </c>
      <c r="BR107">
        <v>1.8837999999999999</v>
      </c>
      <c r="BS107">
        <v>0.53635999999999995</v>
      </c>
    </row>
    <row r="108" spans="1:71" x14ac:dyDescent="0.35">
      <c r="A108">
        <v>913680294</v>
      </c>
      <c r="B108">
        <v>2018</v>
      </c>
      <c r="C108">
        <v>98</v>
      </c>
      <c r="D108" t="s">
        <v>190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62</v>
      </c>
      <c r="O108">
        <v>21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259</v>
      </c>
      <c r="Y108">
        <v>157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9492</v>
      </c>
      <c r="AK108">
        <v>676</v>
      </c>
      <c r="AL108">
        <v>0</v>
      </c>
      <c r="AM108">
        <v>0</v>
      </c>
      <c r="AN108">
        <v>3643</v>
      </c>
      <c r="AO108">
        <v>380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346.15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</row>
    <row r="109" spans="1:71" x14ac:dyDescent="0.35">
      <c r="A109">
        <v>913680294</v>
      </c>
      <c r="B109">
        <v>2019</v>
      </c>
      <c r="C109">
        <v>98</v>
      </c>
      <c r="D109" t="s">
        <v>190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67</v>
      </c>
      <c r="O109">
        <v>32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307</v>
      </c>
      <c r="Y109">
        <v>126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8830</v>
      </c>
      <c r="AK109">
        <v>676</v>
      </c>
      <c r="AL109">
        <v>0</v>
      </c>
      <c r="AM109">
        <v>0</v>
      </c>
      <c r="AN109">
        <v>3323</v>
      </c>
      <c r="AO109">
        <v>379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346.15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</row>
    <row r="110" spans="1:71" x14ac:dyDescent="0.35">
      <c r="A110">
        <v>913680294</v>
      </c>
      <c r="B110">
        <v>2020</v>
      </c>
      <c r="C110">
        <v>98</v>
      </c>
      <c r="D110" t="s">
        <v>190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276</v>
      </c>
      <c r="O110">
        <v>75</v>
      </c>
      <c r="P110">
        <v>11</v>
      </c>
      <c r="Q110">
        <v>0</v>
      </c>
      <c r="R110">
        <v>0</v>
      </c>
      <c r="S110">
        <v>0</v>
      </c>
      <c r="T110">
        <v>0</v>
      </c>
      <c r="U110">
        <v>26</v>
      </c>
      <c r="V110">
        <v>0</v>
      </c>
      <c r="W110">
        <v>0</v>
      </c>
      <c r="X110">
        <v>458</v>
      </c>
      <c r="Y110">
        <v>110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25</v>
      </c>
      <c r="AF110">
        <v>0</v>
      </c>
      <c r="AG110">
        <v>0</v>
      </c>
      <c r="AH110">
        <v>0</v>
      </c>
      <c r="AI110">
        <v>0</v>
      </c>
      <c r="AJ110">
        <v>8189</v>
      </c>
      <c r="AK110">
        <v>672</v>
      </c>
      <c r="AL110">
        <v>0</v>
      </c>
      <c r="AM110">
        <v>0</v>
      </c>
      <c r="AN110">
        <v>2973</v>
      </c>
      <c r="AO110">
        <v>366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346.15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</row>
    <row r="111" spans="1:71" x14ac:dyDescent="0.35">
      <c r="A111">
        <v>913680294</v>
      </c>
      <c r="B111">
        <v>2021</v>
      </c>
      <c r="C111">
        <v>98</v>
      </c>
      <c r="D111" t="s">
        <v>190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189</v>
      </c>
      <c r="O111">
        <v>38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51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7517</v>
      </c>
      <c r="AK111">
        <v>675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346.15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</row>
    <row r="112" spans="1:71" x14ac:dyDescent="0.35">
      <c r="A112">
        <v>913680294</v>
      </c>
      <c r="B112">
        <v>2022</v>
      </c>
      <c r="C112">
        <v>98</v>
      </c>
      <c r="D112" t="s">
        <v>190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305</v>
      </c>
      <c r="O112">
        <v>105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51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7035</v>
      </c>
      <c r="AK112">
        <v>687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346.15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</row>
    <row r="113" spans="1:71" x14ac:dyDescent="0.35">
      <c r="A113">
        <v>924934867</v>
      </c>
      <c r="B113">
        <v>2018</v>
      </c>
      <c r="C113">
        <v>103</v>
      </c>
      <c r="D113" t="s">
        <v>208</v>
      </c>
      <c r="E113">
        <v>11978</v>
      </c>
      <c r="F113">
        <v>16607</v>
      </c>
      <c r="G113">
        <v>6890</v>
      </c>
      <c r="H113">
        <v>4572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1913</v>
      </c>
      <c r="O113">
        <v>279</v>
      </c>
      <c r="P113">
        <v>185</v>
      </c>
      <c r="Q113">
        <v>101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100390</v>
      </c>
      <c r="AG113">
        <v>6137</v>
      </c>
      <c r="AH113">
        <v>7174</v>
      </c>
      <c r="AI113">
        <v>340</v>
      </c>
      <c r="AJ113">
        <v>51675</v>
      </c>
      <c r="AK113">
        <v>2412</v>
      </c>
      <c r="AL113">
        <v>0</v>
      </c>
      <c r="AM113">
        <v>0</v>
      </c>
      <c r="AN113">
        <v>0</v>
      </c>
      <c r="AO113">
        <v>0</v>
      </c>
      <c r="AP113">
        <v>3785</v>
      </c>
      <c r="AQ113">
        <v>0</v>
      </c>
      <c r="AR113">
        <v>0</v>
      </c>
      <c r="AS113">
        <v>6607</v>
      </c>
      <c r="AT113">
        <v>1342</v>
      </c>
      <c r="AU113">
        <v>3947</v>
      </c>
      <c r="AV113">
        <v>443</v>
      </c>
      <c r="AW113">
        <v>66</v>
      </c>
      <c r="AX113">
        <v>0</v>
      </c>
      <c r="AY113">
        <v>509</v>
      </c>
      <c r="AZ113">
        <v>357</v>
      </c>
      <c r="BA113">
        <v>14210.98</v>
      </c>
      <c r="BB113">
        <v>99.76</v>
      </c>
      <c r="BC113">
        <v>0</v>
      </c>
      <c r="BD113">
        <v>2791.85</v>
      </c>
      <c r="BE113">
        <v>2.3998226459014602E-2</v>
      </c>
      <c r="BF113">
        <v>5.2925996231225403</v>
      </c>
      <c r="BG113">
        <v>1.85660124888492E-2</v>
      </c>
      <c r="BH113">
        <v>6.9706257274289198</v>
      </c>
      <c r="BI113">
        <v>9.1434144557382593E-2</v>
      </c>
      <c r="BJ113">
        <v>1.4809067228288E-2</v>
      </c>
      <c r="BK113">
        <v>0</v>
      </c>
      <c r="BL113">
        <v>0.33648189642203902</v>
      </c>
      <c r="BM113">
        <v>74.032689584981298</v>
      </c>
      <c r="BN113">
        <v>28.008601750755901</v>
      </c>
      <c r="BO113">
        <v>3904.7124923793199</v>
      </c>
      <c r="BP113">
        <v>0</v>
      </c>
      <c r="BQ113">
        <v>18043</v>
      </c>
      <c r="BR113">
        <v>0.3014</v>
      </c>
      <c r="BS113">
        <v>0.29776999999999998</v>
      </c>
    </row>
    <row r="114" spans="1:71" x14ac:dyDescent="0.35">
      <c r="A114">
        <v>924934867</v>
      </c>
      <c r="B114">
        <v>2019</v>
      </c>
      <c r="C114">
        <v>103</v>
      </c>
      <c r="D114" t="s">
        <v>208</v>
      </c>
      <c r="E114">
        <v>10404</v>
      </c>
      <c r="F114">
        <v>13051</v>
      </c>
      <c r="G114">
        <v>3967</v>
      </c>
      <c r="H114">
        <v>3637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1675</v>
      </c>
      <c r="O114">
        <v>213</v>
      </c>
      <c r="P114">
        <v>180</v>
      </c>
      <c r="Q114">
        <v>37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106475</v>
      </c>
      <c r="AG114">
        <v>6827</v>
      </c>
      <c r="AH114">
        <v>7414</v>
      </c>
      <c r="AI114">
        <v>362</v>
      </c>
      <c r="AJ114">
        <v>50654</v>
      </c>
      <c r="AK114">
        <v>2600</v>
      </c>
      <c r="AL114">
        <v>0</v>
      </c>
      <c r="AM114">
        <v>0</v>
      </c>
      <c r="AN114">
        <v>0</v>
      </c>
      <c r="AO114">
        <v>0</v>
      </c>
      <c r="AP114">
        <v>2318</v>
      </c>
      <c r="AQ114">
        <v>0</v>
      </c>
      <c r="AR114">
        <v>0</v>
      </c>
      <c r="AS114">
        <v>10224</v>
      </c>
      <c r="AT114">
        <v>1320</v>
      </c>
      <c r="AU114">
        <v>3974</v>
      </c>
      <c r="AV114">
        <v>447</v>
      </c>
      <c r="AW114">
        <v>67</v>
      </c>
      <c r="AX114">
        <v>0</v>
      </c>
      <c r="AY114">
        <v>514</v>
      </c>
      <c r="AZ114">
        <v>360</v>
      </c>
      <c r="BA114">
        <v>14210.98</v>
      </c>
      <c r="BB114">
        <v>99.76</v>
      </c>
      <c r="BC114">
        <v>0</v>
      </c>
      <c r="BD114">
        <v>2791.85</v>
      </c>
      <c r="BE114">
        <v>2.3998226459014602E-2</v>
      </c>
      <c r="BF114">
        <v>5.2925996231225403</v>
      </c>
      <c r="BG114">
        <v>1.85660124888492E-2</v>
      </c>
      <c r="BH114">
        <v>6.9706257274289198</v>
      </c>
      <c r="BI114">
        <v>9.1434144557382593E-2</v>
      </c>
      <c r="BJ114">
        <v>1.4809067228288E-2</v>
      </c>
      <c r="BK114">
        <v>0</v>
      </c>
      <c r="BL114">
        <v>0.33648189642203902</v>
      </c>
      <c r="BM114">
        <v>74.032689584981298</v>
      </c>
      <c r="BN114">
        <v>28.008601750755901</v>
      </c>
      <c r="BO114">
        <v>3904.7124923793199</v>
      </c>
      <c r="BP114">
        <v>0</v>
      </c>
      <c r="BQ114">
        <v>18043</v>
      </c>
      <c r="BR114">
        <v>0.3014</v>
      </c>
      <c r="BS114">
        <v>0.29776999999999998</v>
      </c>
    </row>
    <row r="115" spans="1:71" x14ac:dyDescent="0.35">
      <c r="A115">
        <v>924934867</v>
      </c>
      <c r="B115">
        <v>2020</v>
      </c>
      <c r="C115">
        <v>103</v>
      </c>
      <c r="D115" t="s">
        <v>208</v>
      </c>
      <c r="E115">
        <v>8987</v>
      </c>
      <c r="F115">
        <v>13562</v>
      </c>
      <c r="G115">
        <v>2423</v>
      </c>
      <c r="H115">
        <v>440</v>
      </c>
      <c r="I115">
        <v>0</v>
      </c>
      <c r="J115">
        <v>0</v>
      </c>
      <c r="K115">
        <v>35</v>
      </c>
      <c r="L115">
        <v>264</v>
      </c>
      <c r="M115">
        <v>0</v>
      </c>
      <c r="N115">
        <v>2118</v>
      </c>
      <c r="O115">
        <v>752</v>
      </c>
      <c r="P115">
        <v>152</v>
      </c>
      <c r="Q115">
        <v>25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104384</v>
      </c>
      <c r="AG115">
        <v>7434</v>
      </c>
      <c r="AH115">
        <v>8278</v>
      </c>
      <c r="AI115">
        <v>380</v>
      </c>
      <c r="AJ115">
        <v>51120</v>
      </c>
      <c r="AK115">
        <v>3021</v>
      </c>
      <c r="AL115">
        <v>0</v>
      </c>
      <c r="AM115">
        <v>0</v>
      </c>
      <c r="AN115">
        <v>0</v>
      </c>
      <c r="AO115">
        <v>0</v>
      </c>
      <c r="AP115">
        <v>721</v>
      </c>
      <c r="AQ115">
        <v>16</v>
      </c>
      <c r="AR115">
        <v>0</v>
      </c>
      <c r="AS115">
        <v>6136</v>
      </c>
      <c r="AT115">
        <v>1257</v>
      </c>
      <c r="AU115">
        <v>4009</v>
      </c>
      <c r="AV115">
        <v>447</v>
      </c>
      <c r="AW115">
        <v>70</v>
      </c>
      <c r="AX115">
        <v>0</v>
      </c>
      <c r="AY115">
        <v>517</v>
      </c>
      <c r="AZ115">
        <v>366</v>
      </c>
      <c r="BA115">
        <v>14250.46</v>
      </c>
      <c r="BB115">
        <v>99.76</v>
      </c>
      <c r="BC115">
        <v>0</v>
      </c>
      <c r="BD115">
        <v>2791.85</v>
      </c>
      <c r="BE115">
        <v>2.3998226459014602E-2</v>
      </c>
      <c r="BF115">
        <v>5.2925996231225403</v>
      </c>
      <c r="BG115">
        <v>1.85660124888492E-2</v>
      </c>
      <c r="BH115">
        <v>6.9706257274289198</v>
      </c>
      <c r="BI115">
        <v>9.1434144557382593E-2</v>
      </c>
      <c r="BJ115">
        <v>1.4809067228288E-2</v>
      </c>
      <c r="BK115">
        <v>0</v>
      </c>
      <c r="BL115">
        <v>0.33648189642203902</v>
      </c>
      <c r="BM115">
        <v>74.032689584981298</v>
      </c>
      <c r="BN115">
        <v>28.008601750755901</v>
      </c>
      <c r="BO115">
        <v>3904.7124923793199</v>
      </c>
      <c r="BP115">
        <v>0</v>
      </c>
      <c r="BQ115">
        <v>18043</v>
      </c>
      <c r="BR115">
        <v>0.3014</v>
      </c>
      <c r="BS115">
        <v>0.29776999999999998</v>
      </c>
    </row>
    <row r="116" spans="1:71" x14ac:dyDescent="0.35">
      <c r="A116">
        <v>924934867</v>
      </c>
      <c r="B116">
        <v>2021</v>
      </c>
      <c r="C116">
        <v>103</v>
      </c>
      <c r="D116" t="s">
        <v>208</v>
      </c>
      <c r="E116">
        <v>8753</v>
      </c>
      <c r="F116">
        <v>10293</v>
      </c>
      <c r="G116">
        <v>2367</v>
      </c>
      <c r="H116">
        <v>2921</v>
      </c>
      <c r="I116">
        <v>0</v>
      </c>
      <c r="J116">
        <v>0</v>
      </c>
      <c r="K116">
        <v>0</v>
      </c>
      <c r="L116">
        <v>264</v>
      </c>
      <c r="M116">
        <v>0</v>
      </c>
      <c r="N116">
        <v>2156</v>
      </c>
      <c r="O116">
        <v>2206</v>
      </c>
      <c r="P116">
        <v>1416</v>
      </c>
      <c r="Q116">
        <v>471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104744</v>
      </c>
      <c r="AG116">
        <v>5120</v>
      </c>
      <c r="AH116">
        <v>18466</v>
      </c>
      <c r="AI116">
        <v>208</v>
      </c>
      <c r="AJ116">
        <v>59704</v>
      </c>
      <c r="AK116">
        <v>2504</v>
      </c>
      <c r="AL116">
        <v>0</v>
      </c>
      <c r="AM116">
        <v>0</v>
      </c>
      <c r="AN116">
        <v>0</v>
      </c>
      <c r="AO116">
        <v>0</v>
      </c>
      <c r="AP116">
        <v>3019</v>
      </c>
      <c r="AQ116">
        <v>98</v>
      </c>
      <c r="AR116">
        <v>0</v>
      </c>
      <c r="AS116">
        <v>6614</v>
      </c>
      <c r="AT116">
        <v>1521</v>
      </c>
      <c r="AU116">
        <v>4051</v>
      </c>
      <c r="AV116">
        <v>447</v>
      </c>
      <c r="AW116">
        <v>70</v>
      </c>
      <c r="AX116">
        <v>0</v>
      </c>
      <c r="AY116">
        <v>517</v>
      </c>
      <c r="AZ116">
        <v>378</v>
      </c>
      <c r="BA116">
        <v>14250.46</v>
      </c>
      <c r="BB116">
        <v>99.76</v>
      </c>
      <c r="BC116">
        <v>0</v>
      </c>
      <c r="BD116">
        <v>2791.85</v>
      </c>
      <c r="BE116">
        <v>2.3998226459014602E-2</v>
      </c>
      <c r="BF116">
        <v>5.2925996231225403</v>
      </c>
      <c r="BG116">
        <v>1.85660124888492E-2</v>
      </c>
      <c r="BH116">
        <v>6.9706257274289198</v>
      </c>
      <c r="BI116">
        <v>9.1434144557382593E-2</v>
      </c>
      <c r="BJ116">
        <v>1.4809067228288E-2</v>
      </c>
      <c r="BK116">
        <v>0</v>
      </c>
      <c r="BL116">
        <v>0.33648189642203902</v>
      </c>
      <c r="BM116">
        <v>74.032689584981298</v>
      </c>
      <c r="BN116">
        <v>28.008601750755901</v>
      </c>
      <c r="BO116">
        <v>3904.7124923793199</v>
      </c>
      <c r="BP116">
        <v>0</v>
      </c>
      <c r="BQ116">
        <v>18043</v>
      </c>
      <c r="BR116">
        <v>0.3014</v>
      </c>
      <c r="BS116">
        <v>0.29776999999999998</v>
      </c>
    </row>
    <row r="117" spans="1:71" x14ac:dyDescent="0.35">
      <c r="A117">
        <v>924934867</v>
      </c>
      <c r="B117">
        <v>2022</v>
      </c>
      <c r="C117">
        <v>103</v>
      </c>
      <c r="D117" t="s">
        <v>208</v>
      </c>
      <c r="E117">
        <v>9321</v>
      </c>
      <c r="F117">
        <v>11826</v>
      </c>
      <c r="G117">
        <v>2113</v>
      </c>
      <c r="H117">
        <v>2293</v>
      </c>
      <c r="I117">
        <v>0</v>
      </c>
      <c r="J117">
        <v>0</v>
      </c>
      <c r="K117">
        <v>189</v>
      </c>
      <c r="L117">
        <v>268</v>
      </c>
      <c r="M117">
        <v>0</v>
      </c>
      <c r="N117">
        <v>4873</v>
      </c>
      <c r="O117">
        <v>875</v>
      </c>
      <c r="P117">
        <v>253</v>
      </c>
      <c r="Q117">
        <v>170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109314</v>
      </c>
      <c r="AG117">
        <v>5071</v>
      </c>
      <c r="AH117">
        <v>18961</v>
      </c>
      <c r="AI117">
        <v>372</v>
      </c>
      <c r="AJ117">
        <v>59706</v>
      </c>
      <c r="AK117">
        <v>2702</v>
      </c>
      <c r="AL117">
        <v>0</v>
      </c>
      <c r="AM117">
        <v>0</v>
      </c>
      <c r="AN117">
        <v>0</v>
      </c>
      <c r="AO117">
        <v>0</v>
      </c>
      <c r="AP117">
        <v>3377</v>
      </c>
      <c r="AQ117">
        <v>0</v>
      </c>
      <c r="AR117">
        <v>0</v>
      </c>
      <c r="AS117">
        <v>6096</v>
      </c>
      <c r="AT117">
        <v>1620</v>
      </c>
      <c r="AU117">
        <v>4082</v>
      </c>
      <c r="AV117">
        <v>444</v>
      </c>
      <c r="AW117">
        <v>70</v>
      </c>
      <c r="AX117">
        <v>0</v>
      </c>
      <c r="AY117">
        <v>514</v>
      </c>
      <c r="AZ117">
        <v>378</v>
      </c>
      <c r="BA117">
        <v>14250.46</v>
      </c>
      <c r="BB117">
        <v>99.76</v>
      </c>
      <c r="BC117">
        <v>0</v>
      </c>
      <c r="BD117">
        <v>2857.65</v>
      </c>
      <c r="BE117">
        <v>2.3998226459014602E-2</v>
      </c>
      <c r="BF117">
        <v>5.2925996231225403</v>
      </c>
      <c r="BG117">
        <v>1.85660124888492E-2</v>
      </c>
      <c r="BH117">
        <v>6.9706257274289198</v>
      </c>
      <c r="BI117">
        <v>9.1434144557382593E-2</v>
      </c>
      <c r="BJ117">
        <v>1.4809067228288E-2</v>
      </c>
      <c r="BK117">
        <v>0</v>
      </c>
      <c r="BL117">
        <v>0.33648189642203902</v>
      </c>
      <c r="BM117">
        <v>74.032689584981298</v>
      </c>
      <c r="BN117">
        <v>28.008601750755901</v>
      </c>
      <c r="BO117">
        <v>3904.7124923793199</v>
      </c>
      <c r="BP117">
        <v>0</v>
      </c>
      <c r="BQ117">
        <v>18043</v>
      </c>
      <c r="BR117">
        <v>0.3014</v>
      </c>
      <c r="BS117">
        <v>0.29776999999999998</v>
      </c>
    </row>
    <row r="118" spans="1:71" x14ac:dyDescent="0.35">
      <c r="A118">
        <v>924527994</v>
      </c>
      <c r="B118">
        <v>2018</v>
      </c>
      <c r="C118">
        <v>104</v>
      </c>
      <c r="D118" t="s">
        <v>65</v>
      </c>
      <c r="E118">
        <v>5746</v>
      </c>
      <c r="F118">
        <v>11931</v>
      </c>
      <c r="G118">
        <v>4681</v>
      </c>
      <c r="H118">
        <v>1494</v>
      </c>
      <c r="I118">
        <v>0</v>
      </c>
      <c r="J118">
        <v>0</v>
      </c>
      <c r="K118">
        <v>571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50911</v>
      </c>
      <c r="AG118">
        <v>3286</v>
      </c>
      <c r="AH118">
        <v>17986</v>
      </c>
      <c r="AI118">
        <v>828</v>
      </c>
      <c r="AJ118">
        <v>8079</v>
      </c>
      <c r="AK118">
        <v>38</v>
      </c>
      <c r="AL118">
        <v>120494</v>
      </c>
      <c r="AM118">
        <v>662</v>
      </c>
      <c r="AN118">
        <v>0</v>
      </c>
      <c r="AO118">
        <v>0</v>
      </c>
      <c r="AP118">
        <v>1090</v>
      </c>
      <c r="AQ118">
        <v>0</v>
      </c>
      <c r="AR118">
        <v>0</v>
      </c>
      <c r="AS118">
        <v>5875</v>
      </c>
      <c r="AT118">
        <v>0</v>
      </c>
      <c r="AU118">
        <v>3820</v>
      </c>
      <c r="AV118">
        <v>191</v>
      </c>
      <c r="AW118">
        <v>64</v>
      </c>
      <c r="AX118">
        <v>3</v>
      </c>
      <c r="AY118">
        <v>258</v>
      </c>
      <c r="AZ118">
        <v>257</v>
      </c>
      <c r="BA118">
        <v>2477.0500000000002</v>
      </c>
      <c r="BB118">
        <v>154.13999999999999</v>
      </c>
      <c r="BC118">
        <v>0</v>
      </c>
      <c r="BD118">
        <v>1456.97</v>
      </c>
      <c r="BE118">
        <v>0</v>
      </c>
      <c r="BF118">
        <v>0</v>
      </c>
      <c r="BG118">
        <v>5.9890341628005099E-2</v>
      </c>
      <c r="BH118">
        <v>16.949586951916999</v>
      </c>
      <c r="BI118">
        <v>2.2588145629360401</v>
      </c>
      <c r="BJ118">
        <v>0.71455729718280003</v>
      </c>
      <c r="BK118">
        <v>0.248887947468757</v>
      </c>
      <c r="BL118">
        <v>0.11512391442491</v>
      </c>
      <c r="BM118">
        <v>51.817661897517901</v>
      </c>
      <c r="BN118">
        <v>21.485560968721298</v>
      </c>
      <c r="BO118">
        <v>1982.4970980724399</v>
      </c>
      <c r="BP118">
        <v>8.0067782249523406E-2</v>
      </c>
      <c r="BQ118">
        <v>9442</v>
      </c>
      <c r="BR118">
        <v>1.8837999999999999</v>
      </c>
      <c r="BS118">
        <v>0.53635999999999995</v>
      </c>
    </row>
    <row r="119" spans="1:71" x14ac:dyDescent="0.35">
      <c r="A119">
        <v>924527994</v>
      </c>
      <c r="B119">
        <v>2019</v>
      </c>
      <c r="C119">
        <v>104</v>
      </c>
      <c r="D119" t="s">
        <v>65</v>
      </c>
      <c r="E119">
        <v>9282</v>
      </c>
      <c r="F119">
        <v>11674</v>
      </c>
      <c r="G119">
        <v>1926</v>
      </c>
      <c r="H119">
        <v>1594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51474</v>
      </c>
      <c r="AG119">
        <v>2660</v>
      </c>
      <c r="AH119">
        <v>19141</v>
      </c>
      <c r="AI119">
        <v>473</v>
      </c>
      <c r="AJ119">
        <v>7917</v>
      </c>
      <c r="AK119">
        <v>162</v>
      </c>
      <c r="AL119">
        <v>117918</v>
      </c>
      <c r="AM119">
        <v>2576</v>
      </c>
      <c r="AN119">
        <v>0</v>
      </c>
      <c r="AO119">
        <v>0</v>
      </c>
      <c r="AP119">
        <v>637</v>
      </c>
      <c r="AQ119">
        <v>0</v>
      </c>
      <c r="AR119">
        <v>0</v>
      </c>
      <c r="AS119">
        <v>7384</v>
      </c>
      <c r="AT119">
        <v>0</v>
      </c>
      <c r="AU119">
        <v>3816</v>
      </c>
      <c r="AV119">
        <v>181</v>
      </c>
      <c r="AW119">
        <v>67</v>
      </c>
      <c r="AX119">
        <v>3</v>
      </c>
      <c r="AY119">
        <v>251</v>
      </c>
      <c r="AZ119">
        <v>262</v>
      </c>
      <c r="BA119">
        <v>2477.0500000000002</v>
      </c>
      <c r="BB119">
        <v>154.13999999999999</v>
      </c>
      <c r="BC119">
        <v>0</v>
      </c>
      <c r="BD119">
        <v>1456.97</v>
      </c>
      <c r="BE119">
        <v>0</v>
      </c>
      <c r="BF119">
        <v>0</v>
      </c>
      <c r="BG119">
        <v>5.9890341628005099E-2</v>
      </c>
      <c r="BH119">
        <v>16.949586951916999</v>
      </c>
      <c r="BI119">
        <v>2.2588145629360401</v>
      </c>
      <c r="BJ119">
        <v>0.71455729718280003</v>
      </c>
      <c r="BK119">
        <v>0.248887947468757</v>
      </c>
      <c r="BL119">
        <v>0.11512391442491</v>
      </c>
      <c r="BM119">
        <v>51.817661897517901</v>
      </c>
      <c r="BN119">
        <v>21.485560968721298</v>
      </c>
      <c r="BO119">
        <v>1982.4970980724399</v>
      </c>
      <c r="BP119">
        <v>8.0067782249523406E-2</v>
      </c>
      <c r="BQ119">
        <v>9442</v>
      </c>
      <c r="BR119">
        <v>1.8837999999999999</v>
      </c>
      <c r="BS119">
        <v>0.53635999999999995</v>
      </c>
    </row>
    <row r="120" spans="1:71" x14ac:dyDescent="0.35">
      <c r="A120">
        <v>924527994</v>
      </c>
      <c r="B120">
        <v>2020</v>
      </c>
      <c r="C120">
        <v>104</v>
      </c>
      <c r="D120" t="s">
        <v>65</v>
      </c>
      <c r="E120">
        <v>5468</v>
      </c>
      <c r="F120">
        <v>8643</v>
      </c>
      <c r="G120">
        <v>2396</v>
      </c>
      <c r="H120">
        <v>1050</v>
      </c>
      <c r="I120">
        <v>0</v>
      </c>
      <c r="J120">
        <v>0</v>
      </c>
      <c r="K120">
        <v>0</v>
      </c>
      <c r="L120">
        <v>254</v>
      </c>
      <c r="M120">
        <v>0</v>
      </c>
      <c r="N120">
        <v>198</v>
      </c>
      <c r="O120">
        <v>62</v>
      </c>
      <c r="P120">
        <v>0</v>
      </c>
      <c r="Q120">
        <v>8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53195</v>
      </c>
      <c r="AG120">
        <v>2796</v>
      </c>
      <c r="AH120">
        <v>22364</v>
      </c>
      <c r="AI120">
        <v>532</v>
      </c>
      <c r="AJ120">
        <v>7755</v>
      </c>
      <c r="AK120">
        <v>162</v>
      </c>
      <c r="AL120">
        <v>115342</v>
      </c>
      <c r="AM120">
        <v>2576</v>
      </c>
      <c r="AN120">
        <v>0</v>
      </c>
      <c r="AO120">
        <v>0</v>
      </c>
      <c r="AP120">
        <v>747</v>
      </c>
      <c r="AQ120">
        <v>0</v>
      </c>
      <c r="AR120">
        <v>0</v>
      </c>
      <c r="AS120">
        <v>7369</v>
      </c>
      <c r="AT120">
        <v>0</v>
      </c>
      <c r="AU120">
        <v>3867</v>
      </c>
      <c r="AV120">
        <v>180</v>
      </c>
      <c r="AW120">
        <v>70</v>
      </c>
      <c r="AX120">
        <v>3</v>
      </c>
      <c r="AY120">
        <v>253</v>
      </c>
      <c r="AZ120">
        <v>264</v>
      </c>
      <c r="BA120">
        <v>2477.0500000000002</v>
      </c>
      <c r="BB120">
        <v>154.13999999999999</v>
      </c>
      <c r="BC120">
        <v>0</v>
      </c>
      <c r="BD120">
        <v>1818.91</v>
      </c>
      <c r="BE120">
        <v>0</v>
      </c>
      <c r="BF120">
        <v>0</v>
      </c>
      <c r="BG120">
        <v>5.9890341628005099E-2</v>
      </c>
      <c r="BH120">
        <v>16.949586951916999</v>
      </c>
      <c r="BI120">
        <v>2.2588145629360401</v>
      </c>
      <c r="BJ120">
        <v>0.71455729718280003</v>
      </c>
      <c r="BK120">
        <v>0.248887947468757</v>
      </c>
      <c r="BL120">
        <v>0.11512391442491</v>
      </c>
      <c r="BM120">
        <v>51.817661897517901</v>
      </c>
      <c r="BN120">
        <v>21.485560968721298</v>
      </c>
      <c r="BO120">
        <v>1982.4970980724399</v>
      </c>
      <c r="BP120">
        <v>8.0067782249523406E-2</v>
      </c>
      <c r="BQ120">
        <v>9442</v>
      </c>
      <c r="BR120">
        <v>1.8837999999999999</v>
      </c>
      <c r="BS120">
        <v>0.53635999999999995</v>
      </c>
    </row>
    <row r="121" spans="1:71" x14ac:dyDescent="0.35">
      <c r="A121">
        <v>924527994</v>
      </c>
      <c r="B121">
        <v>2021</v>
      </c>
      <c r="C121">
        <v>104</v>
      </c>
      <c r="D121" t="s">
        <v>65</v>
      </c>
      <c r="E121">
        <v>8024</v>
      </c>
      <c r="F121">
        <v>7570</v>
      </c>
      <c r="G121">
        <v>1085</v>
      </c>
      <c r="H121">
        <v>1262</v>
      </c>
      <c r="I121">
        <v>0</v>
      </c>
      <c r="J121">
        <v>0</v>
      </c>
      <c r="K121">
        <v>0</v>
      </c>
      <c r="L121">
        <v>256</v>
      </c>
      <c r="M121">
        <v>0</v>
      </c>
      <c r="N121">
        <v>363</v>
      </c>
      <c r="O121">
        <v>53</v>
      </c>
      <c r="P121">
        <v>0</v>
      </c>
      <c r="Q121">
        <v>7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51834</v>
      </c>
      <c r="AG121">
        <v>2901</v>
      </c>
      <c r="AH121">
        <v>22742</v>
      </c>
      <c r="AI121">
        <v>583</v>
      </c>
      <c r="AJ121">
        <v>7594</v>
      </c>
      <c r="AK121">
        <v>161</v>
      </c>
      <c r="AL121">
        <v>112766</v>
      </c>
      <c r="AM121">
        <v>2576</v>
      </c>
      <c r="AN121">
        <v>0</v>
      </c>
      <c r="AO121">
        <v>0</v>
      </c>
      <c r="AP121">
        <v>1114</v>
      </c>
      <c r="AQ121">
        <v>0</v>
      </c>
      <c r="AR121">
        <v>0</v>
      </c>
      <c r="AS121">
        <v>7309</v>
      </c>
      <c r="AT121">
        <v>0</v>
      </c>
      <c r="AU121">
        <v>3910</v>
      </c>
      <c r="AV121">
        <v>180</v>
      </c>
      <c r="AW121">
        <v>71</v>
      </c>
      <c r="AX121">
        <v>3</v>
      </c>
      <c r="AY121">
        <v>254</v>
      </c>
      <c r="AZ121">
        <v>265</v>
      </c>
      <c r="BA121">
        <v>2477.0500000000002</v>
      </c>
      <c r="BB121">
        <v>154.13999999999999</v>
      </c>
      <c r="BC121">
        <v>0</v>
      </c>
      <c r="BD121">
        <v>1818.91</v>
      </c>
      <c r="BE121">
        <v>0</v>
      </c>
      <c r="BF121">
        <v>0</v>
      </c>
      <c r="BG121">
        <v>5.9890341628005099E-2</v>
      </c>
      <c r="BH121">
        <v>16.949586951916999</v>
      </c>
      <c r="BI121">
        <v>2.2588145629360401</v>
      </c>
      <c r="BJ121">
        <v>0.71455729718280003</v>
      </c>
      <c r="BK121">
        <v>0.248887947468757</v>
      </c>
      <c r="BL121">
        <v>0.11512391442491</v>
      </c>
      <c r="BM121">
        <v>51.817661897517901</v>
      </c>
      <c r="BN121">
        <v>21.485560968721298</v>
      </c>
      <c r="BO121">
        <v>1982.4970980724399</v>
      </c>
      <c r="BP121">
        <v>8.0067782249523406E-2</v>
      </c>
      <c r="BQ121">
        <v>9442</v>
      </c>
      <c r="BR121">
        <v>1.8837999999999999</v>
      </c>
      <c r="BS121">
        <v>0.53635999999999995</v>
      </c>
    </row>
    <row r="122" spans="1:71" x14ac:dyDescent="0.35">
      <c r="A122">
        <v>924527994</v>
      </c>
      <c r="B122">
        <v>2022</v>
      </c>
      <c r="C122">
        <v>104</v>
      </c>
      <c r="D122" t="s">
        <v>65</v>
      </c>
      <c r="E122">
        <v>8137</v>
      </c>
      <c r="F122">
        <v>8159</v>
      </c>
      <c r="G122">
        <v>2343</v>
      </c>
      <c r="H122">
        <v>884</v>
      </c>
      <c r="I122">
        <v>0</v>
      </c>
      <c r="J122">
        <v>0</v>
      </c>
      <c r="K122">
        <v>0</v>
      </c>
      <c r="L122">
        <v>259</v>
      </c>
      <c r="M122">
        <v>0</v>
      </c>
      <c r="N122">
        <v>385</v>
      </c>
      <c r="O122">
        <v>60</v>
      </c>
      <c r="P122">
        <v>0</v>
      </c>
      <c r="Q122">
        <v>7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52922</v>
      </c>
      <c r="AG122">
        <v>3083</v>
      </c>
      <c r="AH122">
        <v>24215</v>
      </c>
      <c r="AI122">
        <v>617</v>
      </c>
      <c r="AJ122">
        <v>7433</v>
      </c>
      <c r="AK122">
        <v>161</v>
      </c>
      <c r="AL122">
        <v>110190</v>
      </c>
      <c r="AM122">
        <v>2576</v>
      </c>
      <c r="AN122">
        <v>0</v>
      </c>
      <c r="AO122">
        <v>0</v>
      </c>
      <c r="AP122">
        <v>1306</v>
      </c>
      <c r="AQ122">
        <v>0</v>
      </c>
      <c r="AR122">
        <v>0</v>
      </c>
      <c r="AS122">
        <v>8799</v>
      </c>
      <c r="AT122">
        <v>0</v>
      </c>
      <c r="AU122">
        <v>3951</v>
      </c>
      <c r="AV122">
        <v>180</v>
      </c>
      <c r="AW122">
        <v>72</v>
      </c>
      <c r="AX122">
        <v>6</v>
      </c>
      <c r="AY122">
        <v>258</v>
      </c>
      <c r="AZ122">
        <v>274</v>
      </c>
      <c r="BA122">
        <v>2477.0500000000002</v>
      </c>
      <c r="BB122">
        <v>154.13999999999999</v>
      </c>
      <c r="BC122">
        <v>0</v>
      </c>
      <c r="BD122">
        <v>1818.91</v>
      </c>
      <c r="BE122">
        <v>0</v>
      </c>
      <c r="BF122">
        <v>0</v>
      </c>
      <c r="BG122">
        <v>5.9890341628005099E-2</v>
      </c>
      <c r="BH122">
        <v>16.949586951916999</v>
      </c>
      <c r="BI122">
        <v>2.2588145629360401</v>
      </c>
      <c r="BJ122">
        <v>0.71455729718280003</v>
      </c>
      <c r="BK122">
        <v>0.248887947468757</v>
      </c>
      <c r="BL122">
        <v>0.11512391442491</v>
      </c>
      <c r="BM122">
        <v>51.817661897517901</v>
      </c>
      <c r="BN122">
        <v>21.485560968721298</v>
      </c>
      <c r="BO122">
        <v>1982.4970980724399</v>
      </c>
      <c r="BP122">
        <v>8.0067782249523406E-2</v>
      </c>
      <c r="BQ122">
        <v>9442</v>
      </c>
      <c r="BR122">
        <v>1.8837999999999999</v>
      </c>
      <c r="BS122">
        <v>0.53635999999999995</v>
      </c>
    </row>
    <row r="123" spans="1:71" x14ac:dyDescent="0.35">
      <c r="A123">
        <v>919173122</v>
      </c>
      <c r="B123">
        <v>2018</v>
      </c>
      <c r="C123">
        <v>116</v>
      </c>
      <c r="D123" t="s">
        <v>199</v>
      </c>
      <c r="E123">
        <v>17108</v>
      </c>
      <c r="F123">
        <v>3939</v>
      </c>
      <c r="G123">
        <v>0</v>
      </c>
      <c r="H123">
        <v>3084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76460</v>
      </c>
      <c r="AG123">
        <v>4352</v>
      </c>
      <c r="AH123">
        <v>8030</v>
      </c>
      <c r="AI123">
        <v>305</v>
      </c>
      <c r="AJ123">
        <v>187</v>
      </c>
      <c r="AK123">
        <v>170</v>
      </c>
      <c r="AL123">
        <v>0</v>
      </c>
      <c r="AM123">
        <v>0</v>
      </c>
      <c r="AN123">
        <v>0</v>
      </c>
      <c r="AO123">
        <v>0</v>
      </c>
      <c r="AP123">
        <v>2079</v>
      </c>
      <c r="AQ123">
        <v>0</v>
      </c>
      <c r="AR123">
        <v>0</v>
      </c>
      <c r="AS123">
        <v>7259</v>
      </c>
      <c r="AT123">
        <v>386</v>
      </c>
      <c r="AU123">
        <v>4863</v>
      </c>
      <c r="AV123">
        <v>195</v>
      </c>
      <c r="AW123">
        <v>99</v>
      </c>
      <c r="AX123">
        <v>17</v>
      </c>
      <c r="AY123">
        <v>311</v>
      </c>
      <c r="AZ123">
        <v>320</v>
      </c>
      <c r="BA123">
        <v>0</v>
      </c>
      <c r="BB123">
        <v>0</v>
      </c>
      <c r="BC123">
        <v>0</v>
      </c>
      <c r="BD123">
        <v>672.21</v>
      </c>
      <c r="BE123">
        <v>0.1170043250626</v>
      </c>
      <c r="BF123">
        <v>10.289392689126601</v>
      </c>
      <c r="BG123">
        <v>7.9350664093540704E-2</v>
      </c>
      <c r="BH123">
        <v>11.6409059867972</v>
      </c>
      <c r="BI123">
        <v>0.23109443606160701</v>
      </c>
      <c r="BJ123">
        <v>0.62682107898930095</v>
      </c>
      <c r="BK123">
        <v>0.109947643979058</v>
      </c>
      <c r="BL123">
        <v>0.38032909498878098</v>
      </c>
      <c r="BM123">
        <v>20.590629720836901</v>
      </c>
      <c r="BN123">
        <v>27.217009541695099</v>
      </c>
      <c r="BO123">
        <v>1546.3144548144801</v>
      </c>
      <c r="BP123">
        <v>4.1998634190758E-2</v>
      </c>
      <c r="BQ123">
        <v>8786</v>
      </c>
      <c r="BR123">
        <v>0.3014</v>
      </c>
      <c r="BS123">
        <v>0.29776999999999998</v>
      </c>
    </row>
    <row r="124" spans="1:71" x14ac:dyDescent="0.35">
      <c r="A124">
        <v>919173122</v>
      </c>
      <c r="B124">
        <v>2019</v>
      </c>
      <c r="C124">
        <v>116</v>
      </c>
      <c r="D124" t="s">
        <v>199</v>
      </c>
      <c r="E124">
        <v>17313</v>
      </c>
      <c r="F124">
        <v>4369</v>
      </c>
      <c r="G124">
        <v>477</v>
      </c>
      <c r="H124">
        <v>-39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84317</v>
      </c>
      <c r="AG124">
        <v>4834</v>
      </c>
      <c r="AH124">
        <v>10158</v>
      </c>
      <c r="AI124">
        <v>372</v>
      </c>
      <c r="AJ124">
        <v>17</v>
      </c>
      <c r="AK124">
        <v>170</v>
      </c>
      <c r="AL124">
        <v>0</v>
      </c>
      <c r="AM124">
        <v>0</v>
      </c>
      <c r="AN124">
        <v>0</v>
      </c>
      <c r="AO124">
        <v>0</v>
      </c>
      <c r="AP124">
        <v>5938</v>
      </c>
      <c r="AQ124">
        <v>0</v>
      </c>
      <c r="AR124">
        <v>0</v>
      </c>
      <c r="AS124">
        <v>7526</v>
      </c>
      <c r="AT124">
        <v>430</v>
      </c>
      <c r="AU124">
        <v>4841</v>
      </c>
      <c r="AV124">
        <v>193</v>
      </c>
      <c r="AW124">
        <v>102</v>
      </c>
      <c r="AX124">
        <v>17</v>
      </c>
      <c r="AY124">
        <v>312</v>
      </c>
      <c r="AZ124">
        <v>320</v>
      </c>
      <c r="BA124">
        <v>0</v>
      </c>
      <c r="BB124">
        <v>0</v>
      </c>
      <c r="BC124">
        <v>0</v>
      </c>
      <c r="BD124">
        <v>672.21</v>
      </c>
      <c r="BE124">
        <v>0.1170043250626</v>
      </c>
      <c r="BF124">
        <v>10.289392689126601</v>
      </c>
      <c r="BG124">
        <v>7.9350664093540704E-2</v>
      </c>
      <c r="BH124">
        <v>11.6409059867972</v>
      </c>
      <c r="BI124">
        <v>0.23109443606160701</v>
      </c>
      <c r="BJ124">
        <v>0.62682107898930095</v>
      </c>
      <c r="BK124">
        <v>0.109947643979058</v>
      </c>
      <c r="BL124">
        <v>0.38032909498878098</v>
      </c>
      <c r="BM124">
        <v>20.590629720836901</v>
      </c>
      <c r="BN124">
        <v>27.217009541695099</v>
      </c>
      <c r="BO124">
        <v>1546.3144548144801</v>
      </c>
      <c r="BP124">
        <v>4.1998634190758E-2</v>
      </c>
      <c r="BQ124">
        <v>8786</v>
      </c>
      <c r="BR124">
        <v>0.3014</v>
      </c>
      <c r="BS124">
        <v>0.29776999999999998</v>
      </c>
    </row>
    <row r="125" spans="1:71" x14ac:dyDescent="0.35">
      <c r="A125">
        <v>919173122</v>
      </c>
      <c r="B125">
        <v>2020</v>
      </c>
      <c r="C125">
        <v>116</v>
      </c>
      <c r="D125" t="s">
        <v>199</v>
      </c>
      <c r="E125">
        <v>16847</v>
      </c>
      <c r="F125">
        <v>3956</v>
      </c>
      <c r="G125">
        <v>226</v>
      </c>
      <c r="H125">
        <v>313</v>
      </c>
      <c r="I125">
        <v>0</v>
      </c>
      <c r="J125">
        <v>0</v>
      </c>
      <c r="K125">
        <v>0</v>
      </c>
      <c r="L125">
        <v>314</v>
      </c>
      <c r="M125">
        <v>40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84023</v>
      </c>
      <c r="AG125">
        <v>5516</v>
      </c>
      <c r="AH125">
        <v>14106</v>
      </c>
      <c r="AI125">
        <v>502</v>
      </c>
      <c r="AJ125">
        <v>12</v>
      </c>
      <c r="AK125">
        <v>5</v>
      </c>
      <c r="AL125">
        <v>0</v>
      </c>
      <c r="AM125">
        <v>0</v>
      </c>
      <c r="AN125">
        <v>0</v>
      </c>
      <c r="AO125">
        <v>0</v>
      </c>
      <c r="AP125">
        <v>1884</v>
      </c>
      <c r="AQ125">
        <v>0</v>
      </c>
      <c r="AR125">
        <v>0</v>
      </c>
      <c r="AS125">
        <v>6228</v>
      </c>
      <c r="AT125">
        <v>551</v>
      </c>
      <c r="AU125">
        <v>4865</v>
      </c>
      <c r="AV125">
        <v>191</v>
      </c>
      <c r="AW125">
        <v>105</v>
      </c>
      <c r="AX125">
        <v>17</v>
      </c>
      <c r="AY125">
        <v>313</v>
      </c>
      <c r="AZ125">
        <v>321</v>
      </c>
      <c r="BA125">
        <v>0</v>
      </c>
      <c r="BB125">
        <v>0</v>
      </c>
      <c r="BC125">
        <v>0</v>
      </c>
      <c r="BD125">
        <v>672.21</v>
      </c>
      <c r="BE125">
        <v>0.1170043250626</v>
      </c>
      <c r="BF125">
        <v>10.289392689126601</v>
      </c>
      <c r="BG125">
        <v>7.9350664093540704E-2</v>
      </c>
      <c r="BH125">
        <v>11.6409059867972</v>
      </c>
      <c r="BI125">
        <v>0.23109443606160701</v>
      </c>
      <c r="BJ125">
        <v>0.62682107898930095</v>
      </c>
      <c r="BK125">
        <v>0.109947643979058</v>
      </c>
      <c r="BL125">
        <v>0.38032909498878098</v>
      </c>
      <c r="BM125">
        <v>20.590629720836901</v>
      </c>
      <c r="BN125">
        <v>27.217009541695099</v>
      </c>
      <c r="BO125">
        <v>1546.3144548144801</v>
      </c>
      <c r="BP125">
        <v>4.1998634190758E-2</v>
      </c>
      <c r="BQ125">
        <v>8786</v>
      </c>
      <c r="BR125">
        <v>0.3014</v>
      </c>
      <c r="BS125">
        <v>0.29776999999999998</v>
      </c>
    </row>
    <row r="126" spans="1:71" x14ac:dyDescent="0.35">
      <c r="A126">
        <v>919173122</v>
      </c>
      <c r="B126">
        <v>2021</v>
      </c>
      <c r="C126">
        <v>116</v>
      </c>
      <c r="D126" t="s">
        <v>199</v>
      </c>
      <c r="E126">
        <v>17488</v>
      </c>
      <c r="F126">
        <v>3976</v>
      </c>
      <c r="G126">
        <v>19</v>
      </c>
      <c r="H126">
        <v>280</v>
      </c>
      <c r="I126">
        <v>0</v>
      </c>
      <c r="J126">
        <v>0</v>
      </c>
      <c r="K126">
        <v>0</v>
      </c>
      <c r="L126">
        <v>310</v>
      </c>
      <c r="M126">
        <v>30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83011</v>
      </c>
      <c r="AG126">
        <v>5684</v>
      </c>
      <c r="AH126">
        <v>16824</v>
      </c>
      <c r="AI126">
        <v>596</v>
      </c>
      <c r="AJ126">
        <v>7</v>
      </c>
      <c r="AK126">
        <v>5</v>
      </c>
      <c r="AL126">
        <v>0</v>
      </c>
      <c r="AM126">
        <v>0</v>
      </c>
      <c r="AN126">
        <v>0</v>
      </c>
      <c r="AO126">
        <v>0</v>
      </c>
      <c r="AP126">
        <v>1562</v>
      </c>
      <c r="AQ126">
        <v>0</v>
      </c>
      <c r="AR126">
        <v>0</v>
      </c>
      <c r="AS126">
        <v>8354</v>
      </c>
      <c r="AT126">
        <v>434</v>
      </c>
      <c r="AU126">
        <v>4891</v>
      </c>
      <c r="AV126">
        <v>190</v>
      </c>
      <c r="AW126">
        <v>106</v>
      </c>
      <c r="AX126">
        <v>17</v>
      </c>
      <c r="AY126">
        <v>313</v>
      </c>
      <c r="AZ126">
        <v>323</v>
      </c>
      <c r="BA126">
        <v>0</v>
      </c>
      <c r="BB126">
        <v>0</v>
      </c>
      <c r="BC126">
        <v>0</v>
      </c>
      <c r="BD126">
        <v>672.21</v>
      </c>
      <c r="BE126">
        <v>0.1170043250626</v>
      </c>
      <c r="BF126">
        <v>10.289392689126601</v>
      </c>
      <c r="BG126">
        <v>7.9350664093540704E-2</v>
      </c>
      <c r="BH126">
        <v>11.6409059867972</v>
      </c>
      <c r="BI126">
        <v>0.23109443606160701</v>
      </c>
      <c r="BJ126">
        <v>0.62682107898930095</v>
      </c>
      <c r="BK126">
        <v>0.109947643979058</v>
      </c>
      <c r="BL126">
        <v>0.38032909498878098</v>
      </c>
      <c r="BM126">
        <v>20.590629720836901</v>
      </c>
      <c r="BN126">
        <v>27.217009541695099</v>
      </c>
      <c r="BO126">
        <v>1546.3144548144801</v>
      </c>
      <c r="BP126">
        <v>4.1998634190758E-2</v>
      </c>
      <c r="BQ126">
        <v>8786</v>
      </c>
      <c r="BR126">
        <v>0.3014</v>
      </c>
      <c r="BS126">
        <v>0.29776999999999998</v>
      </c>
    </row>
    <row r="127" spans="1:71" x14ac:dyDescent="0.35">
      <c r="A127">
        <v>919173122</v>
      </c>
      <c r="B127">
        <v>2022</v>
      </c>
      <c r="C127">
        <v>116</v>
      </c>
      <c r="D127" t="s">
        <v>199</v>
      </c>
      <c r="E127">
        <v>21231</v>
      </c>
      <c r="F127">
        <v>3992</v>
      </c>
      <c r="G127">
        <v>66</v>
      </c>
      <c r="H127">
        <v>854</v>
      </c>
      <c r="I127">
        <v>0</v>
      </c>
      <c r="J127">
        <v>0</v>
      </c>
      <c r="K127">
        <v>0</v>
      </c>
      <c r="L127">
        <v>322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81807</v>
      </c>
      <c r="AG127">
        <v>5667</v>
      </c>
      <c r="AH127">
        <v>20712</v>
      </c>
      <c r="AI127">
        <v>657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1514</v>
      </c>
      <c r="AQ127">
        <v>0</v>
      </c>
      <c r="AR127">
        <v>0</v>
      </c>
      <c r="AS127">
        <v>9891</v>
      </c>
      <c r="AT127">
        <v>457</v>
      </c>
      <c r="AU127">
        <v>4918</v>
      </c>
      <c r="AV127">
        <v>189</v>
      </c>
      <c r="AW127">
        <v>110</v>
      </c>
      <c r="AX127">
        <v>17</v>
      </c>
      <c r="AY127">
        <v>316</v>
      </c>
      <c r="AZ127">
        <v>327</v>
      </c>
      <c r="BA127">
        <v>0</v>
      </c>
      <c r="BB127">
        <v>0</v>
      </c>
      <c r="BC127">
        <v>0</v>
      </c>
      <c r="BD127">
        <v>672.21</v>
      </c>
      <c r="BE127">
        <v>0.1170043250626</v>
      </c>
      <c r="BF127">
        <v>10.289392689126601</v>
      </c>
      <c r="BG127">
        <v>7.9350664093540704E-2</v>
      </c>
      <c r="BH127">
        <v>11.6409059867972</v>
      </c>
      <c r="BI127">
        <v>0.23109443606160701</v>
      </c>
      <c r="BJ127">
        <v>0.62682107898930095</v>
      </c>
      <c r="BK127">
        <v>0.109947643979058</v>
      </c>
      <c r="BL127">
        <v>0.38032909498878098</v>
      </c>
      <c r="BM127">
        <v>20.590629720836901</v>
      </c>
      <c r="BN127">
        <v>27.217009541695099</v>
      </c>
      <c r="BO127">
        <v>1546.3144548144801</v>
      </c>
      <c r="BP127">
        <v>4.1998634190758E-2</v>
      </c>
      <c r="BQ127">
        <v>8786</v>
      </c>
      <c r="BR127">
        <v>0.3014</v>
      </c>
      <c r="BS127">
        <v>0.29776999999999998</v>
      </c>
    </row>
    <row r="128" spans="1:71" x14ac:dyDescent="0.35">
      <c r="A128">
        <v>877051412</v>
      </c>
      <c r="B128">
        <v>2018</v>
      </c>
      <c r="C128">
        <v>121</v>
      </c>
      <c r="D128" t="s">
        <v>10</v>
      </c>
      <c r="E128">
        <v>848</v>
      </c>
      <c r="F128">
        <v>1028</v>
      </c>
      <c r="G128">
        <v>474</v>
      </c>
      <c r="H128">
        <v>105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13007</v>
      </c>
      <c r="AG128">
        <v>762</v>
      </c>
      <c r="AH128">
        <v>1121</v>
      </c>
      <c r="AI128">
        <v>50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271</v>
      </c>
      <c r="AQ128">
        <v>0</v>
      </c>
      <c r="AR128">
        <v>0</v>
      </c>
      <c r="AS128">
        <v>971</v>
      </c>
      <c r="AT128">
        <v>0</v>
      </c>
      <c r="AU128">
        <v>429</v>
      </c>
      <c r="AV128">
        <v>28</v>
      </c>
      <c r="AW128">
        <v>5</v>
      </c>
      <c r="AX128">
        <v>0</v>
      </c>
      <c r="AY128">
        <v>33</v>
      </c>
      <c r="AZ128">
        <v>4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13.664244186046499</v>
      </c>
      <c r="BI128">
        <v>1.6392611372691099</v>
      </c>
      <c r="BJ128">
        <v>1.44760174418605</v>
      </c>
      <c r="BK128">
        <v>0.16933139534883701</v>
      </c>
      <c r="BL128">
        <v>6.4368770764119598E-3</v>
      </c>
      <c r="BM128">
        <v>46.702893763213503</v>
      </c>
      <c r="BN128">
        <v>24.8567708333333</v>
      </c>
      <c r="BO128">
        <v>1771.3445494186001</v>
      </c>
      <c r="BP128">
        <v>4.5058139534883697E-2</v>
      </c>
      <c r="BQ128">
        <v>1376</v>
      </c>
      <c r="BR128">
        <v>1.8884000000000001</v>
      </c>
      <c r="BS128">
        <v>0.53635999999999995</v>
      </c>
    </row>
    <row r="129" spans="1:71" x14ac:dyDescent="0.35">
      <c r="A129">
        <v>877051412</v>
      </c>
      <c r="B129">
        <v>2019</v>
      </c>
      <c r="C129">
        <v>121</v>
      </c>
      <c r="D129" t="s">
        <v>10</v>
      </c>
      <c r="E129">
        <v>1201</v>
      </c>
      <c r="F129">
        <v>1298</v>
      </c>
      <c r="G129">
        <v>674</v>
      </c>
      <c r="H129">
        <v>115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14460</v>
      </c>
      <c r="AG129">
        <v>841</v>
      </c>
      <c r="AH129">
        <v>1071</v>
      </c>
      <c r="AI129">
        <v>50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153</v>
      </c>
      <c r="AQ129">
        <v>0</v>
      </c>
      <c r="AR129">
        <v>0</v>
      </c>
      <c r="AS129">
        <v>575</v>
      </c>
      <c r="AT129">
        <v>0</v>
      </c>
      <c r="AU129">
        <v>432</v>
      </c>
      <c r="AV129">
        <v>28</v>
      </c>
      <c r="AW129">
        <v>5</v>
      </c>
      <c r="AX129">
        <v>0</v>
      </c>
      <c r="AY129">
        <v>33</v>
      </c>
      <c r="AZ129">
        <v>4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13.664244186046499</v>
      </c>
      <c r="BI129">
        <v>1.6392611372691099</v>
      </c>
      <c r="BJ129">
        <v>1.44760174418605</v>
      </c>
      <c r="BK129">
        <v>0.16933139534883701</v>
      </c>
      <c r="BL129">
        <v>6.4368770764119598E-3</v>
      </c>
      <c r="BM129">
        <v>46.702893763213503</v>
      </c>
      <c r="BN129">
        <v>24.8567708333333</v>
      </c>
      <c r="BO129">
        <v>1771.3445494186001</v>
      </c>
      <c r="BP129">
        <v>4.5058139534883697E-2</v>
      </c>
      <c r="BQ129">
        <v>1376</v>
      </c>
      <c r="BR129">
        <v>1.8884000000000001</v>
      </c>
      <c r="BS129">
        <v>0.53635999999999995</v>
      </c>
    </row>
    <row r="130" spans="1:71" x14ac:dyDescent="0.35">
      <c r="A130">
        <v>877051412</v>
      </c>
      <c r="B130">
        <v>2020</v>
      </c>
      <c r="C130">
        <v>121</v>
      </c>
      <c r="D130" t="s">
        <v>10</v>
      </c>
      <c r="E130">
        <v>1418</v>
      </c>
      <c r="F130">
        <v>1104</v>
      </c>
      <c r="G130">
        <v>311</v>
      </c>
      <c r="H130">
        <v>85</v>
      </c>
      <c r="I130">
        <v>0</v>
      </c>
      <c r="J130">
        <v>0</v>
      </c>
      <c r="K130">
        <v>0</v>
      </c>
      <c r="L130">
        <v>73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13973</v>
      </c>
      <c r="AG130">
        <v>900</v>
      </c>
      <c r="AH130">
        <v>1021</v>
      </c>
      <c r="AI130">
        <v>50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172</v>
      </c>
      <c r="AQ130">
        <v>0</v>
      </c>
      <c r="AR130">
        <v>0</v>
      </c>
      <c r="AS130">
        <v>1224</v>
      </c>
      <c r="AT130">
        <v>0</v>
      </c>
      <c r="AU130">
        <v>439</v>
      </c>
      <c r="AV130">
        <v>28</v>
      </c>
      <c r="AW130">
        <v>5</v>
      </c>
      <c r="AX130">
        <v>0</v>
      </c>
      <c r="AY130">
        <v>33</v>
      </c>
      <c r="AZ130">
        <v>4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13.664244186046499</v>
      </c>
      <c r="BI130">
        <v>1.6392611372691099</v>
      </c>
      <c r="BJ130">
        <v>1.44760174418605</v>
      </c>
      <c r="BK130">
        <v>0.16933139534883701</v>
      </c>
      <c r="BL130">
        <v>6.4368770764119598E-3</v>
      </c>
      <c r="BM130">
        <v>46.702893763213503</v>
      </c>
      <c r="BN130">
        <v>24.8567708333333</v>
      </c>
      <c r="BO130">
        <v>1771.3445494186001</v>
      </c>
      <c r="BP130">
        <v>4.5058139534883697E-2</v>
      </c>
      <c r="BQ130">
        <v>1376</v>
      </c>
      <c r="BR130">
        <v>1.8884000000000001</v>
      </c>
      <c r="BS130">
        <v>0.53635999999999995</v>
      </c>
    </row>
    <row r="131" spans="1:71" x14ac:dyDescent="0.35">
      <c r="A131">
        <v>877051412</v>
      </c>
      <c r="B131">
        <v>2021</v>
      </c>
      <c r="C131">
        <v>121</v>
      </c>
      <c r="D131" t="s">
        <v>10</v>
      </c>
      <c r="E131">
        <v>1517</v>
      </c>
      <c r="F131">
        <v>1099</v>
      </c>
      <c r="G131">
        <v>159</v>
      </c>
      <c r="H131">
        <v>165</v>
      </c>
      <c r="I131">
        <v>0</v>
      </c>
      <c r="J131">
        <v>0</v>
      </c>
      <c r="K131">
        <v>0</v>
      </c>
      <c r="L131">
        <v>68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13442</v>
      </c>
      <c r="AG131">
        <v>793</v>
      </c>
      <c r="AH131">
        <v>914</v>
      </c>
      <c r="AI131">
        <v>107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51</v>
      </c>
      <c r="AQ131">
        <v>0</v>
      </c>
      <c r="AR131">
        <v>0</v>
      </c>
      <c r="AS131">
        <v>1918</v>
      </c>
      <c r="AT131">
        <v>0</v>
      </c>
      <c r="AU131">
        <v>431</v>
      </c>
      <c r="AV131">
        <v>28</v>
      </c>
      <c r="AW131">
        <v>5</v>
      </c>
      <c r="AX131">
        <v>0</v>
      </c>
      <c r="AY131">
        <v>33</v>
      </c>
      <c r="AZ131">
        <v>4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13.664244186046499</v>
      </c>
      <c r="BI131">
        <v>1.6392611372691099</v>
      </c>
      <c r="BJ131">
        <v>1.44760174418605</v>
      </c>
      <c r="BK131">
        <v>0.16933139534883701</v>
      </c>
      <c r="BL131">
        <v>6.4368770764119598E-3</v>
      </c>
      <c r="BM131">
        <v>46.702893763213503</v>
      </c>
      <c r="BN131">
        <v>24.8567708333333</v>
      </c>
      <c r="BO131">
        <v>1771.3445494186001</v>
      </c>
      <c r="BP131">
        <v>4.5058139534883697E-2</v>
      </c>
      <c r="BQ131">
        <v>1376</v>
      </c>
      <c r="BR131">
        <v>1.8884000000000001</v>
      </c>
      <c r="BS131">
        <v>0.53635999999999995</v>
      </c>
    </row>
    <row r="132" spans="1:71" x14ac:dyDescent="0.35">
      <c r="A132">
        <v>877051412</v>
      </c>
      <c r="B132">
        <v>2022</v>
      </c>
      <c r="C132">
        <v>121</v>
      </c>
      <c r="D132" t="s">
        <v>10</v>
      </c>
      <c r="E132">
        <v>2125</v>
      </c>
      <c r="F132">
        <v>1307</v>
      </c>
      <c r="G132">
        <v>288</v>
      </c>
      <c r="H132">
        <v>77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13652</v>
      </c>
      <c r="AG132">
        <v>776</v>
      </c>
      <c r="AH132">
        <v>867</v>
      </c>
      <c r="AI132">
        <v>47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101</v>
      </c>
      <c r="AQ132">
        <v>0</v>
      </c>
      <c r="AR132">
        <v>0</v>
      </c>
      <c r="AS132">
        <v>847</v>
      </c>
      <c r="AT132">
        <v>0</v>
      </c>
      <c r="AU132">
        <v>435</v>
      </c>
      <c r="AV132">
        <v>28</v>
      </c>
      <c r="AW132">
        <v>6</v>
      </c>
      <c r="AX132">
        <v>0</v>
      </c>
      <c r="AY132">
        <v>34</v>
      </c>
      <c r="AZ132">
        <v>4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13.664244186046499</v>
      </c>
      <c r="BI132">
        <v>1.6392611372691099</v>
      </c>
      <c r="BJ132">
        <v>1.44760174418605</v>
      </c>
      <c r="BK132">
        <v>0.16933139534883701</v>
      </c>
      <c r="BL132">
        <v>6.4368770764119598E-3</v>
      </c>
      <c r="BM132">
        <v>46.702893763213503</v>
      </c>
      <c r="BN132">
        <v>24.8567708333333</v>
      </c>
      <c r="BO132">
        <v>1771.3445494186001</v>
      </c>
      <c r="BP132">
        <v>4.5058139534883697E-2</v>
      </c>
      <c r="BQ132">
        <v>1376</v>
      </c>
      <c r="BR132">
        <v>1.8884000000000001</v>
      </c>
      <c r="BS132">
        <v>0.53635999999999995</v>
      </c>
    </row>
    <row r="133" spans="1:71" x14ac:dyDescent="0.35">
      <c r="A133">
        <v>923152601</v>
      </c>
      <c r="B133">
        <v>2018</v>
      </c>
      <c r="C133">
        <v>132</v>
      </c>
      <c r="D133" t="s">
        <v>11</v>
      </c>
      <c r="E133">
        <v>16064</v>
      </c>
      <c r="F133">
        <v>18778</v>
      </c>
      <c r="G133">
        <v>4283</v>
      </c>
      <c r="H133">
        <v>8008</v>
      </c>
      <c r="I133">
        <v>0</v>
      </c>
      <c r="J133">
        <v>0</v>
      </c>
      <c r="K133">
        <v>0</v>
      </c>
      <c r="L133">
        <v>0</v>
      </c>
      <c r="M133">
        <v>90</v>
      </c>
      <c r="N133">
        <v>5234</v>
      </c>
      <c r="O133">
        <v>5745</v>
      </c>
      <c r="P133">
        <v>2066</v>
      </c>
      <c r="Q133">
        <v>3261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109971</v>
      </c>
      <c r="AG133">
        <v>5422</v>
      </c>
      <c r="AH133">
        <v>31808</v>
      </c>
      <c r="AI133">
        <v>1449</v>
      </c>
      <c r="AJ133">
        <v>118085</v>
      </c>
      <c r="AK133">
        <v>6380</v>
      </c>
      <c r="AL133">
        <v>1626</v>
      </c>
      <c r="AM133">
        <v>191</v>
      </c>
      <c r="AN133">
        <v>0</v>
      </c>
      <c r="AO133">
        <v>0</v>
      </c>
      <c r="AP133">
        <v>1436</v>
      </c>
      <c r="AQ133">
        <v>0</v>
      </c>
      <c r="AR133">
        <v>0</v>
      </c>
      <c r="AS133">
        <v>8990</v>
      </c>
      <c r="AT133">
        <v>12701</v>
      </c>
      <c r="AU133">
        <v>6734</v>
      </c>
      <c r="AV133">
        <v>661</v>
      </c>
      <c r="AW133">
        <v>135</v>
      </c>
      <c r="AX133">
        <v>21</v>
      </c>
      <c r="AY133">
        <v>817</v>
      </c>
      <c r="AZ133">
        <v>543</v>
      </c>
      <c r="BA133">
        <v>23829</v>
      </c>
      <c r="BB133">
        <v>607.80999999999995</v>
      </c>
      <c r="BC133">
        <v>307.81</v>
      </c>
      <c r="BD133">
        <v>11051.53</v>
      </c>
      <c r="BE133">
        <v>3.7407711238720297E-2</v>
      </c>
      <c r="BF133">
        <v>3.8696677604593899</v>
      </c>
      <c r="BG133">
        <v>0.106495589414595</v>
      </c>
      <c r="BH133">
        <v>11.055824446267399</v>
      </c>
      <c r="BI133">
        <v>0.20756767137687801</v>
      </c>
      <c r="BJ133">
        <v>0.66162633305988505</v>
      </c>
      <c r="BK133">
        <v>4.48318293683347E-2</v>
      </c>
      <c r="BL133">
        <v>0.15753545060353899</v>
      </c>
      <c r="BM133">
        <v>22.0973376090685</v>
      </c>
      <c r="BN133">
        <v>28.560003361133901</v>
      </c>
      <c r="BO133">
        <v>1970.18570549631</v>
      </c>
      <c r="BP133">
        <v>1.7924528301886799E-2</v>
      </c>
      <c r="BQ133">
        <v>24380</v>
      </c>
      <c r="BR133">
        <v>0.3014</v>
      </c>
      <c r="BS133">
        <v>0.29776999999999998</v>
      </c>
    </row>
    <row r="134" spans="1:71" x14ac:dyDescent="0.35">
      <c r="A134">
        <v>923152601</v>
      </c>
      <c r="B134">
        <v>2019</v>
      </c>
      <c r="C134">
        <v>132</v>
      </c>
      <c r="D134" t="s">
        <v>11</v>
      </c>
      <c r="E134">
        <v>13026</v>
      </c>
      <c r="F134">
        <v>19517</v>
      </c>
      <c r="G134">
        <v>4960</v>
      </c>
      <c r="H134">
        <v>-4508</v>
      </c>
      <c r="I134">
        <v>0</v>
      </c>
      <c r="J134">
        <v>0</v>
      </c>
      <c r="K134">
        <v>0</v>
      </c>
      <c r="L134">
        <v>0</v>
      </c>
      <c r="M134">
        <v>191</v>
      </c>
      <c r="N134">
        <v>4271</v>
      </c>
      <c r="O134">
        <v>5855</v>
      </c>
      <c r="P134">
        <v>2390</v>
      </c>
      <c r="Q134">
        <v>860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123871</v>
      </c>
      <c r="AG134">
        <v>5838</v>
      </c>
      <c r="AH134">
        <v>36934</v>
      </c>
      <c r="AI134">
        <v>1689</v>
      </c>
      <c r="AJ134">
        <v>117837</v>
      </c>
      <c r="AK134">
        <v>5784</v>
      </c>
      <c r="AL134">
        <v>1435</v>
      </c>
      <c r="AM134">
        <v>191</v>
      </c>
      <c r="AN134">
        <v>0</v>
      </c>
      <c r="AO134">
        <v>0</v>
      </c>
      <c r="AP134">
        <v>2811</v>
      </c>
      <c r="AQ134">
        <v>0</v>
      </c>
      <c r="AR134">
        <v>0</v>
      </c>
      <c r="AS134">
        <v>8928</v>
      </c>
      <c r="AT134">
        <v>13504</v>
      </c>
      <c r="AU134">
        <v>6783</v>
      </c>
      <c r="AV134">
        <v>658</v>
      </c>
      <c r="AW134">
        <v>149</v>
      </c>
      <c r="AX134">
        <v>27</v>
      </c>
      <c r="AY134">
        <v>834</v>
      </c>
      <c r="AZ134">
        <v>559</v>
      </c>
      <c r="BA134">
        <v>23434.25</v>
      </c>
      <c r="BB134">
        <v>607.80999999999995</v>
      </c>
      <c r="BC134">
        <v>307.81</v>
      </c>
      <c r="BD134">
        <v>11051.53</v>
      </c>
      <c r="BE134">
        <v>3.7407711238720297E-2</v>
      </c>
      <c r="BF134">
        <v>3.8696677604593899</v>
      </c>
      <c r="BG134">
        <v>0.106495589414595</v>
      </c>
      <c r="BH134">
        <v>11.055824446267399</v>
      </c>
      <c r="BI134">
        <v>0.20756767137687801</v>
      </c>
      <c r="BJ134">
        <v>0.66162633305988505</v>
      </c>
      <c r="BK134">
        <v>4.48318293683347E-2</v>
      </c>
      <c r="BL134">
        <v>0.15753545060353899</v>
      </c>
      <c r="BM134">
        <v>22.0973376090685</v>
      </c>
      <c r="BN134">
        <v>28.560003361133901</v>
      </c>
      <c r="BO134">
        <v>1970.18570549631</v>
      </c>
      <c r="BP134">
        <v>1.7924528301886799E-2</v>
      </c>
      <c r="BQ134">
        <v>24380</v>
      </c>
      <c r="BR134">
        <v>0.3014</v>
      </c>
      <c r="BS134">
        <v>0.29776999999999998</v>
      </c>
    </row>
    <row r="135" spans="1:71" x14ac:dyDescent="0.35">
      <c r="A135">
        <v>923152601</v>
      </c>
      <c r="B135">
        <v>2020</v>
      </c>
      <c r="C135">
        <v>132</v>
      </c>
      <c r="D135" t="s">
        <v>11</v>
      </c>
      <c r="E135">
        <v>18739</v>
      </c>
      <c r="F135">
        <v>21534</v>
      </c>
      <c r="G135">
        <v>4178</v>
      </c>
      <c r="H135">
        <v>11952</v>
      </c>
      <c r="I135">
        <v>0</v>
      </c>
      <c r="J135">
        <v>0</v>
      </c>
      <c r="K135">
        <v>61</v>
      </c>
      <c r="L135">
        <v>375</v>
      </c>
      <c r="M135">
        <v>45</v>
      </c>
      <c r="N135">
        <v>5748</v>
      </c>
      <c r="O135">
        <v>3581</v>
      </c>
      <c r="P135">
        <v>1605</v>
      </c>
      <c r="Q135">
        <v>5129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132969</v>
      </c>
      <c r="AG135">
        <v>6546</v>
      </c>
      <c r="AH135">
        <v>44186</v>
      </c>
      <c r="AI135">
        <v>1955</v>
      </c>
      <c r="AJ135">
        <v>186271</v>
      </c>
      <c r="AK135">
        <v>5700</v>
      </c>
      <c r="AL135">
        <v>2439</v>
      </c>
      <c r="AM135">
        <v>227</v>
      </c>
      <c r="AN135">
        <v>0</v>
      </c>
      <c r="AO135">
        <v>0</v>
      </c>
      <c r="AP135">
        <v>1244</v>
      </c>
      <c r="AQ135">
        <v>199</v>
      </c>
      <c r="AR135">
        <v>0</v>
      </c>
      <c r="AS135">
        <v>8700</v>
      </c>
      <c r="AT135">
        <v>14426</v>
      </c>
      <c r="AU135">
        <v>6774</v>
      </c>
      <c r="AV135">
        <v>655</v>
      </c>
      <c r="AW135">
        <v>156</v>
      </c>
      <c r="AX135">
        <v>30</v>
      </c>
      <c r="AY135">
        <v>841</v>
      </c>
      <c r="AZ135">
        <v>564</v>
      </c>
      <c r="BA135">
        <v>23483.11</v>
      </c>
      <c r="BB135">
        <v>640.71</v>
      </c>
      <c r="BC135">
        <v>307.81</v>
      </c>
      <c r="BD135">
        <v>14015.64</v>
      </c>
      <c r="BE135">
        <v>3.7407711238720297E-2</v>
      </c>
      <c r="BF135">
        <v>3.8696677604593899</v>
      </c>
      <c r="BG135">
        <v>0.106495589414595</v>
      </c>
      <c r="BH135">
        <v>11.055824446267399</v>
      </c>
      <c r="BI135">
        <v>0.20756767137687801</v>
      </c>
      <c r="BJ135">
        <v>0.66162633305988505</v>
      </c>
      <c r="BK135">
        <v>4.48318293683347E-2</v>
      </c>
      <c r="BL135">
        <v>0.15753545060353899</v>
      </c>
      <c r="BM135">
        <v>22.0973376090685</v>
      </c>
      <c r="BN135">
        <v>28.560003361133901</v>
      </c>
      <c r="BO135">
        <v>1970.18570549631</v>
      </c>
      <c r="BP135">
        <v>1.7924528301886799E-2</v>
      </c>
      <c r="BQ135">
        <v>24380</v>
      </c>
      <c r="BR135">
        <v>0.3014</v>
      </c>
      <c r="BS135">
        <v>0.29776999999999998</v>
      </c>
    </row>
    <row r="136" spans="1:71" x14ac:dyDescent="0.35">
      <c r="A136">
        <v>923152601</v>
      </c>
      <c r="B136">
        <v>2021</v>
      </c>
      <c r="C136">
        <v>132</v>
      </c>
      <c r="D136" t="s">
        <v>11</v>
      </c>
      <c r="E136">
        <v>17664</v>
      </c>
      <c r="F136">
        <v>18412</v>
      </c>
      <c r="G136">
        <v>4912</v>
      </c>
      <c r="H136">
        <v>2771</v>
      </c>
      <c r="I136">
        <v>-2929</v>
      </c>
      <c r="J136">
        <v>0</v>
      </c>
      <c r="K136">
        <v>45</v>
      </c>
      <c r="L136">
        <v>410</v>
      </c>
      <c r="M136">
        <v>98</v>
      </c>
      <c r="N136">
        <v>3740</v>
      </c>
      <c r="O136">
        <v>3876</v>
      </c>
      <c r="P136">
        <v>1137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146453</v>
      </c>
      <c r="AG136">
        <v>7126</v>
      </c>
      <c r="AH136">
        <v>58197</v>
      </c>
      <c r="AI136">
        <v>2434</v>
      </c>
      <c r="AJ136">
        <v>189051</v>
      </c>
      <c r="AK136">
        <v>7068</v>
      </c>
      <c r="AL136">
        <v>10548</v>
      </c>
      <c r="AM136">
        <v>364</v>
      </c>
      <c r="AN136">
        <v>0</v>
      </c>
      <c r="AO136">
        <v>0</v>
      </c>
      <c r="AP136">
        <v>1461</v>
      </c>
      <c r="AQ136">
        <v>0</v>
      </c>
      <c r="AR136">
        <v>0</v>
      </c>
      <c r="AS136">
        <v>8651</v>
      </c>
      <c r="AT136">
        <v>8236</v>
      </c>
      <c r="AU136">
        <v>6828</v>
      </c>
      <c r="AV136">
        <v>655</v>
      </c>
      <c r="AW136">
        <v>159</v>
      </c>
      <c r="AX136">
        <v>30</v>
      </c>
      <c r="AY136">
        <v>844</v>
      </c>
      <c r="AZ136">
        <v>574</v>
      </c>
      <c r="BA136">
        <v>23483.11</v>
      </c>
      <c r="BB136">
        <v>651.07000000000005</v>
      </c>
      <c r="BC136">
        <v>307.81</v>
      </c>
      <c r="BD136">
        <v>14141.42</v>
      </c>
      <c r="BE136">
        <v>3.7407711238720297E-2</v>
      </c>
      <c r="BF136">
        <v>3.8696677604593899</v>
      </c>
      <c r="BG136">
        <v>0.106495589414595</v>
      </c>
      <c r="BH136">
        <v>11.055824446267399</v>
      </c>
      <c r="BI136">
        <v>0.20756767137687801</v>
      </c>
      <c r="BJ136">
        <v>0.66162633305988505</v>
      </c>
      <c r="BK136">
        <v>4.48318293683347E-2</v>
      </c>
      <c r="BL136">
        <v>0.15753545060353899</v>
      </c>
      <c r="BM136">
        <v>22.0973376090685</v>
      </c>
      <c r="BN136">
        <v>28.560003361133901</v>
      </c>
      <c r="BO136">
        <v>1970.18570549631</v>
      </c>
      <c r="BP136">
        <v>1.7924528301886799E-2</v>
      </c>
      <c r="BQ136">
        <v>24380</v>
      </c>
      <c r="BR136">
        <v>0.3014</v>
      </c>
      <c r="BS136">
        <v>0.29776999999999998</v>
      </c>
    </row>
    <row r="137" spans="1:71" x14ac:dyDescent="0.35">
      <c r="A137">
        <v>923152601</v>
      </c>
      <c r="B137">
        <v>2022</v>
      </c>
      <c r="C137">
        <v>132</v>
      </c>
      <c r="D137" t="s">
        <v>11</v>
      </c>
      <c r="E137">
        <v>17135</v>
      </c>
      <c r="F137">
        <v>19358</v>
      </c>
      <c r="G137">
        <v>3997</v>
      </c>
      <c r="H137">
        <v>2214</v>
      </c>
      <c r="I137">
        <v>8779</v>
      </c>
      <c r="J137">
        <v>0</v>
      </c>
      <c r="K137">
        <v>52</v>
      </c>
      <c r="L137">
        <v>412</v>
      </c>
      <c r="M137">
        <v>111</v>
      </c>
      <c r="N137">
        <v>4223</v>
      </c>
      <c r="O137">
        <v>6009</v>
      </c>
      <c r="P137">
        <v>3092</v>
      </c>
      <c r="Q137">
        <v>490</v>
      </c>
      <c r="R137">
        <v>1941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146805</v>
      </c>
      <c r="AG137">
        <v>7542</v>
      </c>
      <c r="AH137">
        <v>87584</v>
      </c>
      <c r="AI137">
        <v>3467</v>
      </c>
      <c r="AJ137">
        <v>189053</v>
      </c>
      <c r="AK137">
        <v>7220</v>
      </c>
      <c r="AL137">
        <v>75534</v>
      </c>
      <c r="AM137">
        <v>2285</v>
      </c>
      <c r="AN137">
        <v>0</v>
      </c>
      <c r="AO137">
        <v>0</v>
      </c>
      <c r="AP137">
        <v>2966</v>
      </c>
      <c r="AQ137">
        <v>-97</v>
      </c>
      <c r="AR137">
        <v>0</v>
      </c>
      <c r="AS137">
        <v>8531</v>
      </c>
      <c r="AT137">
        <v>11521</v>
      </c>
      <c r="AU137">
        <v>6867</v>
      </c>
      <c r="AV137">
        <v>652</v>
      </c>
      <c r="AW137">
        <v>159</v>
      </c>
      <c r="AX137">
        <v>46</v>
      </c>
      <c r="AY137">
        <v>857</v>
      </c>
      <c r="AZ137">
        <v>584</v>
      </c>
      <c r="BA137">
        <v>23483.11</v>
      </c>
      <c r="BB137">
        <v>651.07000000000005</v>
      </c>
      <c r="BC137">
        <v>307.81</v>
      </c>
      <c r="BD137">
        <v>14855.5</v>
      </c>
      <c r="BE137">
        <v>3.7407711238720297E-2</v>
      </c>
      <c r="BF137">
        <v>3.8696677604593899</v>
      </c>
      <c r="BG137">
        <v>0.106495589414595</v>
      </c>
      <c r="BH137">
        <v>11.055824446267399</v>
      </c>
      <c r="BI137">
        <v>0.20756767137687801</v>
      </c>
      <c r="BJ137">
        <v>0.66162633305988505</v>
      </c>
      <c r="BK137">
        <v>4.48318293683347E-2</v>
      </c>
      <c r="BL137">
        <v>0.15753545060353899</v>
      </c>
      <c r="BM137">
        <v>22.0973376090685</v>
      </c>
      <c r="BN137">
        <v>28.560003361133901</v>
      </c>
      <c r="BO137">
        <v>1970.18570549631</v>
      </c>
      <c r="BP137">
        <v>1.7924528301886799E-2</v>
      </c>
      <c r="BQ137">
        <v>24380</v>
      </c>
      <c r="BR137">
        <v>0.3014</v>
      </c>
      <c r="BS137">
        <v>0.29776999999999998</v>
      </c>
    </row>
    <row r="138" spans="1:71" x14ac:dyDescent="0.35">
      <c r="A138">
        <v>921683057</v>
      </c>
      <c r="B138">
        <v>2018</v>
      </c>
      <c r="C138">
        <v>133</v>
      </c>
      <c r="D138" t="s">
        <v>12</v>
      </c>
      <c r="E138">
        <v>16241</v>
      </c>
      <c r="F138">
        <v>24257</v>
      </c>
      <c r="G138">
        <v>9371</v>
      </c>
      <c r="H138">
        <v>2464</v>
      </c>
      <c r="I138">
        <v>0</v>
      </c>
      <c r="J138">
        <v>0</v>
      </c>
      <c r="K138">
        <v>323</v>
      </c>
      <c r="L138">
        <v>0</v>
      </c>
      <c r="M138">
        <v>106</v>
      </c>
      <c r="N138">
        <v>2638</v>
      </c>
      <c r="O138">
        <v>4023</v>
      </c>
      <c r="P138">
        <v>1310</v>
      </c>
      <c r="Q138">
        <v>289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156281</v>
      </c>
      <c r="AG138">
        <v>14347</v>
      </c>
      <c r="AH138">
        <v>31060</v>
      </c>
      <c r="AI138">
        <v>1659</v>
      </c>
      <c r="AJ138">
        <v>91629</v>
      </c>
      <c r="AK138">
        <v>6350</v>
      </c>
      <c r="AL138">
        <v>110</v>
      </c>
      <c r="AM138">
        <v>10</v>
      </c>
      <c r="AN138">
        <v>0</v>
      </c>
      <c r="AO138">
        <v>0</v>
      </c>
      <c r="AP138">
        <v>2729</v>
      </c>
      <c r="AQ138">
        <v>44</v>
      </c>
      <c r="AR138">
        <v>0</v>
      </c>
      <c r="AS138">
        <v>11844</v>
      </c>
      <c r="AT138">
        <v>5843</v>
      </c>
      <c r="AU138">
        <v>9019</v>
      </c>
      <c r="AV138">
        <v>782</v>
      </c>
      <c r="AW138">
        <v>135</v>
      </c>
      <c r="AX138">
        <v>53</v>
      </c>
      <c r="AY138">
        <v>970</v>
      </c>
      <c r="AZ138">
        <v>694</v>
      </c>
      <c r="BA138">
        <v>28912.67</v>
      </c>
      <c r="BB138">
        <v>1206.8</v>
      </c>
      <c r="BC138">
        <v>1038.57</v>
      </c>
      <c r="BD138">
        <v>5366.98</v>
      </c>
      <c r="BE138">
        <v>4.5411222136817801E-2</v>
      </c>
      <c r="BF138">
        <v>4.3059014433341902</v>
      </c>
      <c r="BG138">
        <v>9.4388208133546397E-2</v>
      </c>
      <c r="BH138">
        <v>8.3261183704842399</v>
      </c>
      <c r="BI138">
        <v>0.28116936181861402</v>
      </c>
      <c r="BJ138">
        <v>0.14319754035357399</v>
      </c>
      <c r="BK138">
        <v>3.8739431206764002E-3</v>
      </c>
      <c r="BL138">
        <v>0.50086746458767994</v>
      </c>
      <c r="BM138">
        <v>70.277926070854605</v>
      </c>
      <c r="BN138">
        <v>30.091271671363899</v>
      </c>
      <c r="BO138">
        <v>3254.7415342044601</v>
      </c>
      <c r="BP138">
        <v>3.3820138355111502E-4</v>
      </c>
      <c r="BQ138">
        <v>32525</v>
      </c>
      <c r="BR138">
        <v>0.3014</v>
      </c>
      <c r="BS138">
        <v>0.29776999999999998</v>
      </c>
    </row>
    <row r="139" spans="1:71" x14ac:dyDescent="0.35">
      <c r="A139">
        <v>921683057</v>
      </c>
      <c r="B139">
        <v>2019</v>
      </c>
      <c r="C139">
        <v>133</v>
      </c>
      <c r="D139" t="s">
        <v>12</v>
      </c>
      <c r="E139">
        <v>20411</v>
      </c>
      <c r="F139">
        <v>21417</v>
      </c>
      <c r="G139">
        <v>4685</v>
      </c>
      <c r="H139">
        <v>968</v>
      </c>
      <c r="I139">
        <v>0</v>
      </c>
      <c r="J139">
        <v>0</v>
      </c>
      <c r="K139">
        <v>0</v>
      </c>
      <c r="L139">
        <v>0</v>
      </c>
      <c r="M139">
        <v>5</v>
      </c>
      <c r="N139">
        <v>2904</v>
      </c>
      <c r="O139">
        <v>1460</v>
      </c>
      <c r="P139">
        <v>141</v>
      </c>
      <c r="Q139">
        <v>60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164342</v>
      </c>
      <c r="AG139">
        <v>8877</v>
      </c>
      <c r="AH139">
        <v>32380</v>
      </c>
      <c r="AI139">
        <v>739</v>
      </c>
      <c r="AJ139">
        <v>88597</v>
      </c>
      <c r="AK139">
        <v>4728</v>
      </c>
      <c r="AL139">
        <v>106</v>
      </c>
      <c r="AM139">
        <v>4</v>
      </c>
      <c r="AN139">
        <v>0</v>
      </c>
      <c r="AO139">
        <v>0</v>
      </c>
      <c r="AP139">
        <v>2271</v>
      </c>
      <c r="AQ139">
        <v>2108</v>
      </c>
      <c r="AR139">
        <v>0</v>
      </c>
      <c r="AS139">
        <v>12227</v>
      </c>
      <c r="AT139">
        <v>6032</v>
      </c>
      <c r="AU139">
        <v>9073</v>
      </c>
      <c r="AV139">
        <v>784</v>
      </c>
      <c r="AW139">
        <v>144</v>
      </c>
      <c r="AX139">
        <v>53</v>
      </c>
      <c r="AY139">
        <v>981</v>
      </c>
      <c r="AZ139">
        <v>701</v>
      </c>
      <c r="BA139">
        <v>28912.67</v>
      </c>
      <c r="BB139">
        <v>1206.8</v>
      </c>
      <c r="BC139">
        <v>1038.57</v>
      </c>
      <c r="BD139">
        <v>5366.98</v>
      </c>
      <c r="BE139">
        <v>4.5411222136817801E-2</v>
      </c>
      <c r="BF139">
        <v>4.3059014433341902</v>
      </c>
      <c r="BG139">
        <v>9.4388208133546397E-2</v>
      </c>
      <c r="BH139">
        <v>8.3261183704842399</v>
      </c>
      <c r="BI139">
        <v>0.28116936181861402</v>
      </c>
      <c r="BJ139">
        <v>0.14319754035357399</v>
      </c>
      <c r="BK139">
        <v>3.8739431206764002E-3</v>
      </c>
      <c r="BL139">
        <v>0.50086746458767994</v>
      </c>
      <c r="BM139">
        <v>70.277926070854605</v>
      </c>
      <c r="BN139">
        <v>30.091271671363899</v>
      </c>
      <c r="BO139">
        <v>3254.7415342044601</v>
      </c>
      <c r="BP139">
        <v>3.3820138355111502E-4</v>
      </c>
      <c r="BQ139">
        <v>32525</v>
      </c>
      <c r="BR139">
        <v>0.3014</v>
      </c>
      <c r="BS139">
        <v>0.29776999999999998</v>
      </c>
    </row>
    <row r="140" spans="1:71" x14ac:dyDescent="0.35">
      <c r="A140">
        <v>921683057</v>
      </c>
      <c r="B140">
        <v>2020</v>
      </c>
      <c r="C140">
        <v>133</v>
      </c>
      <c r="D140" t="s">
        <v>12</v>
      </c>
      <c r="E140">
        <v>19065</v>
      </c>
      <c r="F140">
        <v>21310</v>
      </c>
      <c r="G140">
        <v>4400</v>
      </c>
      <c r="H140">
        <v>1622</v>
      </c>
      <c r="I140">
        <v>0</v>
      </c>
      <c r="J140">
        <v>0</v>
      </c>
      <c r="K140">
        <v>84</v>
      </c>
      <c r="L140">
        <v>532</v>
      </c>
      <c r="M140">
        <v>223</v>
      </c>
      <c r="N140">
        <v>3003</v>
      </c>
      <c r="O140">
        <v>1673</v>
      </c>
      <c r="P140">
        <v>209</v>
      </c>
      <c r="Q140">
        <v>130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163857</v>
      </c>
      <c r="AG140">
        <v>8311</v>
      </c>
      <c r="AH140">
        <v>34456</v>
      </c>
      <c r="AI140">
        <v>807</v>
      </c>
      <c r="AJ140">
        <v>86196</v>
      </c>
      <c r="AK140">
        <v>3411</v>
      </c>
      <c r="AL140">
        <v>102</v>
      </c>
      <c r="AM140">
        <v>4</v>
      </c>
      <c r="AN140">
        <v>0</v>
      </c>
      <c r="AO140">
        <v>0</v>
      </c>
      <c r="AP140">
        <v>6262</v>
      </c>
      <c r="AQ140">
        <v>1898</v>
      </c>
      <c r="AR140">
        <v>0</v>
      </c>
      <c r="AS140">
        <v>12038</v>
      </c>
      <c r="AT140">
        <v>5939</v>
      </c>
      <c r="AU140">
        <v>9168</v>
      </c>
      <c r="AV140">
        <v>787</v>
      </c>
      <c r="AW140">
        <v>145</v>
      </c>
      <c r="AX140">
        <v>53</v>
      </c>
      <c r="AY140">
        <v>985</v>
      </c>
      <c r="AZ140">
        <v>706</v>
      </c>
      <c r="BA140">
        <v>28912.67</v>
      </c>
      <c r="BB140">
        <v>1206.8</v>
      </c>
      <c r="BC140">
        <v>1038.57</v>
      </c>
      <c r="BD140">
        <v>5366.98</v>
      </c>
      <c r="BE140">
        <v>4.5411222136817801E-2</v>
      </c>
      <c r="BF140">
        <v>4.3059014433341902</v>
      </c>
      <c r="BG140">
        <v>9.4388208133546397E-2</v>
      </c>
      <c r="BH140">
        <v>8.3261183704842399</v>
      </c>
      <c r="BI140">
        <v>0.28116936181861402</v>
      </c>
      <c r="BJ140">
        <v>0.14319754035357399</v>
      </c>
      <c r="BK140">
        <v>3.8739431206764002E-3</v>
      </c>
      <c r="BL140">
        <v>0.50086746458767994</v>
      </c>
      <c r="BM140">
        <v>70.277926070854605</v>
      </c>
      <c r="BN140">
        <v>30.091271671363899</v>
      </c>
      <c r="BO140">
        <v>3254.7415342044601</v>
      </c>
      <c r="BP140">
        <v>3.3820138355111502E-4</v>
      </c>
      <c r="BQ140">
        <v>32525</v>
      </c>
      <c r="BR140">
        <v>0.3014</v>
      </c>
      <c r="BS140">
        <v>0.29776999999999998</v>
      </c>
    </row>
    <row r="141" spans="1:71" x14ac:dyDescent="0.35">
      <c r="A141">
        <v>921683057</v>
      </c>
      <c r="B141">
        <v>2021</v>
      </c>
      <c r="C141">
        <v>133</v>
      </c>
      <c r="D141" t="s">
        <v>12</v>
      </c>
      <c r="E141">
        <v>18020</v>
      </c>
      <c r="F141">
        <v>22977</v>
      </c>
      <c r="G141">
        <v>5532</v>
      </c>
      <c r="H141">
        <v>3440</v>
      </c>
      <c r="I141">
        <v>0</v>
      </c>
      <c r="J141">
        <v>0</v>
      </c>
      <c r="K141">
        <v>568</v>
      </c>
      <c r="L141">
        <v>536</v>
      </c>
      <c r="M141">
        <v>26</v>
      </c>
      <c r="N141">
        <v>4773</v>
      </c>
      <c r="O141">
        <v>1443</v>
      </c>
      <c r="P141">
        <v>434</v>
      </c>
      <c r="Q141">
        <v>223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165913</v>
      </c>
      <c r="AG141">
        <v>8293</v>
      </c>
      <c r="AH141">
        <v>38097</v>
      </c>
      <c r="AI141">
        <v>899</v>
      </c>
      <c r="AJ141">
        <v>84575</v>
      </c>
      <c r="AK141">
        <v>3491</v>
      </c>
      <c r="AL141">
        <v>99</v>
      </c>
      <c r="AM141">
        <v>3</v>
      </c>
      <c r="AN141">
        <v>0</v>
      </c>
      <c r="AO141">
        <v>0</v>
      </c>
      <c r="AP141">
        <v>2345</v>
      </c>
      <c r="AQ141">
        <v>737</v>
      </c>
      <c r="AR141">
        <v>0</v>
      </c>
      <c r="AS141">
        <v>13935</v>
      </c>
      <c r="AT141">
        <v>5171</v>
      </c>
      <c r="AU141">
        <v>9272</v>
      </c>
      <c r="AV141">
        <v>787</v>
      </c>
      <c r="AW141">
        <v>150</v>
      </c>
      <c r="AX141">
        <v>53</v>
      </c>
      <c r="AY141">
        <v>990</v>
      </c>
      <c r="AZ141">
        <v>711</v>
      </c>
      <c r="BA141">
        <v>28912.67</v>
      </c>
      <c r="BB141">
        <v>1206.8</v>
      </c>
      <c r="BC141">
        <v>1038.57</v>
      </c>
      <c r="BD141">
        <v>5366.98</v>
      </c>
      <c r="BE141">
        <v>4.5411222136817801E-2</v>
      </c>
      <c r="BF141">
        <v>4.3059014433341902</v>
      </c>
      <c r="BG141">
        <v>9.4388208133546397E-2</v>
      </c>
      <c r="BH141">
        <v>8.3261183704842399</v>
      </c>
      <c r="BI141">
        <v>0.28116936181861402</v>
      </c>
      <c r="BJ141">
        <v>0.14319754035357399</v>
      </c>
      <c r="BK141">
        <v>3.8739431206764002E-3</v>
      </c>
      <c r="BL141">
        <v>0.50086746458767994</v>
      </c>
      <c r="BM141">
        <v>70.277926070854605</v>
      </c>
      <c r="BN141">
        <v>30.091271671363899</v>
      </c>
      <c r="BO141">
        <v>3254.7415342044601</v>
      </c>
      <c r="BP141">
        <v>3.3820138355111502E-4</v>
      </c>
      <c r="BQ141">
        <v>32525</v>
      </c>
      <c r="BR141">
        <v>0.3014</v>
      </c>
      <c r="BS141">
        <v>0.29776999999999998</v>
      </c>
    </row>
    <row r="142" spans="1:71" x14ac:dyDescent="0.35">
      <c r="A142">
        <v>921683057</v>
      </c>
      <c r="B142">
        <v>2022</v>
      </c>
      <c r="C142">
        <v>133</v>
      </c>
      <c r="D142" t="s">
        <v>12</v>
      </c>
      <c r="E142">
        <v>18545</v>
      </c>
      <c r="F142">
        <v>20963</v>
      </c>
      <c r="G142">
        <v>6377</v>
      </c>
      <c r="H142">
        <v>1930</v>
      </c>
      <c r="I142">
        <v>0</v>
      </c>
      <c r="J142">
        <v>0</v>
      </c>
      <c r="K142">
        <v>796</v>
      </c>
      <c r="L142">
        <v>541</v>
      </c>
      <c r="M142">
        <v>144</v>
      </c>
      <c r="N142">
        <v>8006</v>
      </c>
      <c r="O142">
        <v>3625</v>
      </c>
      <c r="P142">
        <v>656</v>
      </c>
      <c r="Q142">
        <v>334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171775</v>
      </c>
      <c r="AG142">
        <v>7559</v>
      </c>
      <c r="AH142">
        <v>42467</v>
      </c>
      <c r="AI142">
        <v>1009</v>
      </c>
      <c r="AJ142">
        <v>83305</v>
      </c>
      <c r="AK142">
        <v>3441</v>
      </c>
      <c r="AL142">
        <v>95</v>
      </c>
      <c r="AM142">
        <v>4</v>
      </c>
      <c r="AN142">
        <v>0</v>
      </c>
      <c r="AO142">
        <v>0</v>
      </c>
      <c r="AP142">
        <v>3904</v>
      </c>
      <c r="AQ142">
        <v>0</v>
      </c>
      <c r="AR142">
        <v>0</v>
      </c>
      <c r="AS142">
        <v>15195</v>
      </c>
      <c r="AT142">
        <v>5162</v>
      </c>
      <c r="AU142">
        <v>9319</v>
      </c>
      <c r="AV142">
        <v>787</v>
      </c>
      <c r="AW142">
        <v>156</v>
      </c>
      <c r="AX142">
        <v>53</v>
      </c>
      <c r="AY142">
        <v>996</v>
      </c>
      <c r="AZ142">
        <v>715</v>
      </c>
      <c r="BA142">
        <v>28912.67</v>
      </c>
      <c r="BB142">
        <v>1206.8</v>
      </c>
      <c r="BC142">
        <v>1038.57</v>
      </c>
      <c r="BD142">
        <v>5156.2700000000004</v>
      </c>
      <c r="BE142">
        <v>4.5411222136817801E-2</v>
      </c>
      <c r="BF142">
        <v>4.3059014433341902</v>
      </c>
      <c r="BG142">
        <v>9.4388208133546397E-2</v>
      </c>
      <c r="BH142">
        <v>8.3261183704842399</v>
      </c>
      <c r="BI142">
        <v>0.28116936181861402</v>
      </c>
      <c r="BJ142">
        <v>0.14319754035357399</v>
      </c>
      <c r="BK142">
        <v>3.8739431206764002E-3</v>
      </c>
      <c r="BL142">
        <v>0.50086746458767994</v>
      </c>
      <c r="BM142">
        <v>70.277926070854605</v>
      </c>
      <c r="BN142">
        <v>30.091271671363899</v>
      </c>
      <c r="BO142">
        <v>3254.7415342044601</v>
      </c>
      <c r="BP142">
        <v>3.3820138355111502E-4</v>
      </c>
      <c r="BQ142">
        <v>32525</v>
      </c>
      <c r="BR142">
        <v>0.3014</v>
      </c>
      <c r="BS142">
        <v>0.29776999999999998</v>
      </c>
    </row>
    <row r="143" spans="1:71" x14ac:dyDescent="0.35">
      <c r="A143">
        <v>923436596</v>
      </c>
      <c r="B143">
        <v>2018</v>
      </c>
      <c r="C143">
        <v>135</v>
      </c>
      <c r="D143" t="s">
        <v>66</v>
      </c>
      <c r="E143">
        <v>15153</v>
      </c>
      <c r="F143">
        <v>26136</v>
      </c>
      <c r="G143">
        <v>4042</v>
      </c>
      <c r="H143">
        <v>2830</v>
      </c>
      <c r="I143">
        <v>0</v>
      </c>
      <c r="J143">
        <v>0</v>
      </c>
      <c r="K143">
        <v>583</v>
      </c>
      <c r="L143">
        <v>0</v>
      </c>
      <c r="M143">
        <v>1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183530</v>
      </c>
      <c r="AG143">
        <v>14999</v>
      </c>
      <c r="AH143">
        <v>48131</v>
      </c>
      <c r="AI143">
        <v>1662</v>
      </c>
      <c r="AJ143">
        <v>179</v>
      </c>
      <c r="AK143">
        <v>79</v>
      </c>
      <c r="AL143">
        <v>0</v>
      </c>
      <c r="AM143">
        <v>0</v>
      </c>
      <c r="AN143">
        <v>0</v>
      </c>
      <c r="AO143">
        <v>0</v>
      </c>
      <c r="AP143">
        <v>6486</v>
      </c>
      <c r="AQ143">
        <v>0</v>
      </c>
      <c r="AR143">
        <v>0</v>
      </c>
      <c r="AS143">
        <v>15249</v>
      </c>
      <c r="AT143">
        <v>76</v>
      </c>
      <c r="AU143">
        <v>11085</v>
      </c>
      <c r="AV143">
        <v>867</v>
      </c>
      <c r="AW143">
        <v>144</v>
      </c>
      <c r="AX143">
        <v>0</v>
      </c>
      <c r="AY143">
        <v>1011</v>
      </c>
      <c r="AZ143">
        <v>972</v>
      </c>
      <c r="BA143">
        <v>0</v>
      </c>
      <c r="BB143">
        <v>0</v>
      </c>
      <c r="BC143">
        <v>0</v>
      </c>
      <c r="BD143">
        <v>551.59</v>
      </c>
      <c r="BE143">
        <v>0</v>
      </c>
      <c r="BF143">
        <v>0</v>
      </c>
      <c r="BG143">
        <v>0</v>
      </c>
      <c r="BH143">
        <v>6.4896334047605304</v>
      </c>
      <c r="BI143">
        <v>0.383542602974563</v>
      </c>
      <c r="BJ143">
        <v>6.9653095500086901E-2</v>
      </c>
      <c r="BK143">
        <v>1.4768054670759301E-3</v>
      </c>
      <c r="BL143">
        <v>9.8685353564603007E-2</v>
      </c>
      <c r="BM143">
        <v>61.667892511727601</v>
      </c>
      <c r="BN143">
        <v>25.631495209230199</v>
      </c>
      <c r="BO143">
        <v>3727.2794781953999</v>
      </c>
      <c r="BP143">
        <v>3.5182718480338201E-2</v>
      </c>
      <c r="BQ143">
        <v>34534</v>
      </c>
      <c r="BR143">
        <v>1.8783000000000001</v>
      </c>
      <c r="BS143">
        <v>0.55196000000000001</v>
      </c>
    </row>
    <row r="144" spans="1:71" x14ac:dyDescent="0.35">
      <c r="A144">
        <v>923436596</v>
      </c>
      <c r="B144">
        <v>2019</v>
      </c>
      <c r="C144">
        <v>135</v>
      </c>
      <c r="D144" t="s">
        <v>66</v>
      </c>
      <c r="E144">
        <v>16313</v>
      </c>
      <c r="F144">
        <v>25296</v>
      </c>
      <c r="G144">
        <v>4372</v>
      </c>
      <c r="H144">
        <v>2021</v>
      </c>
      <c r="I144">
        <v>0</v>
      </c>
      <c r="J144">
        <v>0</v>
      </c>
      <c r="K144">
        <v>0</v>
      </c>
      <c r="L144">
        <v>0</v>
      </c>
      <c r="M144">
        <v>64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174944</v>
      </c>
      <c r="AG144">
        <v>14258</v>
      </c>
      <c r="AH144">
        <v>58432</v>
      </c>
      <c r="AI144">
        <v>1939</v>
      </c>
      <c r="AJ144">
        <v>99</v>
      </c>
      <c r="AK144">
        <v>80</v>
      </c>
      <c r="AL144">
        <v>0</v>
      </c>
      <c r="AM144">
        <v>0</v>
      </c>
      <c r="AN144">
        <v>0</v>
      </c>
      <c r="AO144">
        <v>0</v>
      </c>
      <c r="AP144">
        <v>3492</v>
      </c>
      <c r="AQ144">
        <v>134</v>
      </c>
      <c r="AR144">
        <v>0</v>
      </c>
      <c r="AS144">
        <v>15195</v>
      </c>
      <c r="AT144">
        <v>136</v>
      </c>
      <c r="AU144">
        <v>11194</v>
      </c>
      <c r="AV144">
        <v>868</v>
      </c>
      <c r="AW144">
        <v>152</v>
      </c>
      <c r="AX144">
        <v>0</v>
      </c>
      <c r="AY144">
        <v>1020</v>
      </c>
      <c r="AZ144">
        <v>972</v>
      </c>
      <c r="BA144">
        <v>0</v>
      </c>
      <c r="BB144">
        <v>0</v>
      </c>
      <c r="BC144">
        <v>0</v>
      </c>
      <c r="BD144">
        <v>551.59</v>
      </c>
      <c r="BE144">
        <v>0</v>
      </c>
      <c r="BF144">
        <v>0</v>
      </c>
      <c r="BG144">
        <v>0</v>
      </c>
      <c r="BH144">
        <v>6.4896334047605304</v>
      </c>
      <c r="BI144">
        <v>0.383542602974563</v>
      </c>
      <c r="BJ144">
        <v>6.9653095500086901E-2</v>
      </c>
      <c r="BK144">
        <v>1.4768054670759301E-3</v>
      </c>
      <c r="BL144">
        <v>9.8685353564603007E-2</v>
      </c>
      <c r="BM144">
        <v>61.667892511727601</v>
      </c>
      <c r="BN144">
        <v>25.631495209230199</v>
      </c>
      <c r="BO144">
        <v>3727.2794781953999</v>
      </c>
      <c r="BP144">
        <v>3.5182718480338201E-2</v>
      </c>
      <c r="BQ144">
        <v>34534</v>
      </c>
      <c r="BR144">
        <v>1.8783000000000001</v>
      </c>
      <c r="BS144">
        <v>0.55196000000000001</v>
      </c>
    </row>
    <row r="145" spans="1:71" x14ac:dyDescent="0.35">
      <c r="A145">
        <v>923436596</v>
      </c>
      <c r="B145">
        <v>2020</v>
      </c>
      <c r="C145">
        <v>135</v>
      </c>
      <c r="D145" t="s">
        <v>66</v>
      </c>
      <c r="E145">
        <v>22318</v>
      </c>
      <c r="F145">
        <v>17741</v>
      </c>
      <c r="G145">
        <v>4376</v>
      </c>
      <c r="H145">
        <v>751</v>
      </c>
      <c r="I145">
        <v>0</v>
      </c>
      <c r="J145">
        <v>0</v>
      </c>
      <c r="K145">
        <v>647</v>
      </c>
      <c r="L145">
        <v>645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174037</v>
      </c>
      <c r="AG145">
        <v>13766</v>
      </c>
      <c r="AH145">
        <v>60086</v>
      </c>
      <c r="AI145">
        <v>2198</v>
      </c>
      <c r="AJ145">
        <v>37</v>
      </c>
      <c r="AK145">
        <v>62</v>
      </c>
      <c r="AL145">
        <v>0</v>
      </c>
      <c r="AM145">
        <v>0</v>
      </c>
      <c r="AN145">
        <v>0</v>
      </c>
      <c r="AO145">
        <v>0</v>
      </c>
      <c r="AP145">
        <v>4077</v>
      </c>
      <c r="AQ145">
        <v>0</v>
      </c>
      <c r="AR145">
        <v>0</v>
      </c>
      <c r="AS145">
        <v>14210</v>
      </c>
      <c r="AT145">
        <v>103</v>
      </c>
      <c r="AU145">
        <v>11360</v>
      </c>
      <c r="AV145">
        <v>868</v>
      </c>
      <c r="AW145">
        <v>165</v>
      </c>
      <c r="AX145">
        <v>0</v>
      </c>
      <c r="AY145">
        <v>1033</v>
      </c>
      <c r="AZ145">
        <v>974</v>
      </c>
      <c r="BA145">
        <v>0</v>
      </c>
      <c r="BB145">
        <v>0</v>
      </c>
      <c r="BC145">
        <v>0</v>
      </c>
      <c r="BD145">
        <v>617.39</v>
      </c>
      <c r="BE145">
        <v>0</v>
      </c>
      <c r="BF145">
        <v>0</v>
      </c>
      <c r="BG145">
        <v>0</v>
      </c>
      <c r="BH145">
        <v>6.4896334047605304</v>
      </c>
      <c r="BI145">
        <v>0.383542602974563</v>
      </c>
      <c r="BJ145">
        <v>6.9653095500086901E-2</v>
      </c>
      <c r="BK145">
        <v>1.4768054670759301E-3</v>
      </c>
      <c r="BL145">
        <v>9.8685353564603007E-2</v>
      </c>
      <c r="BM145">
        <v>61.667892511727601</v>
      </c>
      <c r="BN145">
        <v>25.631495209230199</v>
      </c>
      <c r="BO145">
        <v>3727.2794781953999</v>
      </c>
      <c r="BP145">
        <v>3.5182718480338201E-2</v>
      </c>
      <c r="BQ145">
        <v>34534</v>
      </c>
      <c r="BR145">
        <v>1.8783000000000001</v>
      </c>
      <c r="BS145">
        <v>0.55196000000000001</v>
      </c>
    </row>
    <row r="146" spans="1:71" x14ac:dyDescent="0.35">
      <c r="A146">
        <v>923436596</v>
      </c>
      <c r="B146">
        <v>2021</v>
      </c>
      <c r="C146">
        <v>135</v>
      </c>
      <c r="D146" t="s">
        <v>66</v>
      </c>
      <c r="E146">
        <v>26512</v>
      </c>
      <c r="F146">
        <v>20801</v>
      </c>
      <c r="G146">
        <v>4725</v>
      </c>
      <c r="H146">
        <v>1290</v>
      </c>
      <c r="I146">
        <v>0</v>
      </c>
      <c r="J146">
        <v>0</v>
      </c>
      <c r="K146">
        <v>3611</v>
      </c>
      <c r="L146">
        <v>665</v>
      </c>
      <c r="M146">
        <v>14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177143</v>
      </c>
      <c r="AG146">
        <v>14207</v>
      </c>
      <c r="AH146">
        <v>75884</v>
      </c>
      <c r="AI146">
        <v>2575</v>
      </c>
      <c r="AJ146">
        <v>33</v>
      </c>
      <c r="AK146">
        <v>4</v>
      </c>
      <c r="AL146">
        <v>0</v>
      </c>
      <c r="AM146">
        <v>0</v>
      </c>
      <c r="AN146">
        <v>0</v>
      </c>
      <c r="AO146">
        <v>0</v>
      </c>
      <c r="AP146">
        <v>5741</v>
      </c>
      <c r="AQ146">
        <v>0</v>
      </c>
      <c r="AR146">
        <v>0</v>
      </c>
      <c r="AS146">
        <v>15851</v>
      </c>
      <c r="AT146">
        <v>118</v>
      </c>
      <c r="AU146">
        <v>11538</v>
      </c>
      <c r="AV146">
        <v>864</v>
      </c>
      <c r="AW146">
        <v>195</v>
      </c>
      <c r="AX146">
        <v>0</v>
      </c>
      <c r="AY146">
        <v>1059</v>
      </c>
      <c r="AZ146">
        <v>979</v>
      </c>
      <c r="BA146">
        <v>0</v>
      </c>
      <c r="BB146">
        <v>0</v>
      </c>
      <c r="BC146">
        <v>0</v>
      </c>
      <c r="BD146">
        <v>617.39</v>
      </c>
      <c r="BE146">
        <v>0</v>
      </c>
      <c r="BF146">
        <v>0</v>
      </c>
      <c r="BG146">
        <v>0</v>
      </c>
      <c r="BH146">
        <v>6.4896334047605304</v>
      </c>
      <c r="BI146">
        <v>0.383542602974563</v>
      </c>
      <c r="BJ146">
        <v>6.9653095500086901E-2</v>
      </c>
      <c r="BK146">
        <v>1.4768054670759301E-3</v>
      </c>
      <c r="BL146">
        <v>9.8685353564603007E-2</v>
      </c>
      <c r="BM146">
        <v>61.667892511727601</v>
      </c>
      <c r="BN146">
        <v>25.631495209230199</v>
      </c>
      <c r="BO146">
        <v>3727.2794781953999</v>
      </c>
      <c r="BP146">
        <v>3.5182718480338201E-2</v>
      </c>
      <c r="BQ146">
        <v>34534</v>
      </c>
      <c r="BR146">
        <v>1.8783000000000001</v>
      </c>
      <c r="BS146">
        <v>0.55196000000000001</v>
      </c>
    </row>
    <row r="147" spans="1:71" x14ac:dyDescent="0.35">
      <c r="A147">
        <v>923436596</v>
      </c>
      <c r="B147">
        <v>2022</v>
      </c>
      <c r="C147">
        <v>135</v>
      </c>
      <c r="D147" t="s">
        <v>66</v>
      </c>
      <c r="E147">
        <v>24374</v>
      </c>
      <c r="F147">
        <v>23380</v>
      </c>
      <c r="G147">
        <v>9844</v>
      </c>
      <c r="H147">
        <v>1615</v>
      </c>
      <c r="I147">
        <v>0</v>
      </c>
      <c r="J147">
        <v>0</v>
      </c>
      <c r="K147">
        <v>2687</v>
      </c>
      <c r="L147">
        <v>665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197395</v>
      </c>
      <c r="AG147">
        <v>15300</v>
      </c>
      <c r="AH147">
        <v>92675</v>
      </c>
      <c r="AI147">
        <v>3184</v>
      </c>
      <c r="AJ147">
        <v>29</v>
      </c>
      <c r="AK147">
        <v>4</v>
      </c>
      <c r="AL147">
        <v>0</v>
      </c>
      <c r="AM147">
        <v>0</v>
      </c>
      <c r="AN147">
        <v>0</v>
      </c>
      <c r="AO147">
        <v>0</v>
      </c>
      <c r="AP147">
        <v>3993</v>
      </c>
      <c r="AQ147">
        <v>0</v>
      </c>
      <c r="AR147">
        <v>0</v>
      </c>
      <c r="AS147">
        <v>13745</v>
      </c>
      <c r="AT147">
        <v>110</v>
      </c>
      <c r="AU147">
        <v>11663</v>
      </c>
      <c r="AV147">
        <v>843</v>
      </c>
      <c r="AW147">
        <v>258</v>
      </c>
      <c r="AX147">
        <v>0</v>
      </c>
      <c r="AY147">
        <v>1101</v>
      </c>
      <c r="AZ147">
        <v>1002</v>
      </c>
      <c r="BA147">
        <v>0</v>
      </c>
      <c r="BB147">
        <v>0</v>
      </c>
      <c r="BC147">
        <v>0</v>
      </c>
      <c r="BD147">
        <v>617.39</v>
      </c>
      <c r="BE147">
        <v>0</v>
      </c>
      <c r="BF147">
        <v>0</v>
      </c>
      <c r="BG147">
        <v>0</v>
      </c>
      <c r="BH147">
        <v>6.4896334047605304</v>
      </c>
      <c r="BI147">
        <v>0.383542602974563</v>
      </c>
      <c r="BJ147">
        <v>6.9653095500086901E-2</v>
      </c>
      <c r="BK147">
        <v>1.4768054670759301E-3</v>
      </c>
      <c r="BL147">
        <v>9.8685353564603007E-2</v>
      </c>
      <c r="BM147">
        <v>61.667892511727601</v>
      </c>
      <c r="BN147">
        <v>25.631495209230199</v>
      </c>
      <c r="BO147">
        <v>3727.2794781953999</v>
      </c>
      <c r="BP147">
        <v>3.5182718480338201E-2</v>
      </c>
      <c r="BQ147">
        <v>34534</v>
      </c>
      <c r="BR147">
        <v>1.8783000000000001</v>
      </c>
      <c r="BS147">
        <v>0.55196000000000001</v>
      </c>
    </row>
    <row r="148" spans="1:71" x14ac:dyDescent="0.35">
      <c r="A148">
        <v>924868759</v>
      </c>
      <c r="B148">
        <v>2018</v>
      </c>
      <c r="C148">
        <v>138</v>
      </c>
      <c r="D148" t="s">
        <v>209</v>
      </c>
      <c r="E148">
        <v>7392</v>
      </c>
      <c r="F148">
        <v>7652</v>
      </c>
      <c r="G148">
        <v>1644</v>
      </c>
      <c r="H148">
        <v>1222</v>
      </c>
      <c r="I148">
        <v>0</v>
      </c>
      <c r="J148">
        <v>0</v>
      </c>
      <c r="K148">
        <v>256</v>
      </c>
      <c r="L148">
        <v>0</v>
      </c>
      <c r="M148">
        <v>3</v>
      </c>
      <c r="N148">
        <v>694</v>
      </c>
      <c r="O148">
        <v>385</v>
      </c>
      <c r="P148">
        <v>0</v>
      </c>
      <c r="Q148">
        <v>61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27935</v>
      </c>
      <c r="AG148">
        <v>2227</v>
      </c>
      <c r="AH148">
        <v>11357</v>
      </c>
      <c r="AI148">
        <v>474</v>
      </c>
      <c r="AJ148">
        <v>16111</v>
      </c>
      <c r="AK148">
        <v>1368</v>
      </c>
      <c r="AL148">
        <v>6538</v>
      </c>
      <c r="AM148">
        <v>371</v>
      </c>
      <c r="AN148">
        <v>0</v>
      </c>
      <c r="AO148">
        <v>0</v>
      </c>
      <c r="AP148">
        <v>734</v>
      </c>
      <c r="AQ148">
        <v>0</v>
      </c>
      <c r="AR148">
        <v>0</v>
      </c>
      <c r="AS148">
        <v>4409</v>
      </c>
      <c r="AT148">
        <v>13863</v>
      </c>
      <c r="AU148">
        <v>1904</v>
      </c>
      <c r="AV148">
        <v>206</v>
      </c>
      <c r="AW148">
        <v>23</v>
      </c>
      <c r="AX148">
        <v>0</v>
      </c>
      <c r="AY148">
        <v>229</v>
      </c>
      <c r="AZ148">
        <v>135</v>
      </c>
      <c r="BA148">
        <v>14693.24</v>
      </c>
      <c r="BB148">
        <v>596.04999999999995</v>
      </c>
      <c r="BC148">
        <v>0</v>
      </c>
      <c r="BD148">
        <v>2819.22</v>
      </c>
      <c r="BE148">
        <v>0.13470292984708801</v>
      </c>
      <c r="BF148">
        <v>16.4714732241288</v>
      </c>
      <c r="BG148">
        <v>6.9102369557604806E-2</v>
      </c>
      <c r="BH148">
        <v>10.4713435274892</v>
      </c>
      <c r="BI148">
        <v>3.5995142824100802E-2</v>
      </c>
      <c r="BJ148">
        <v>2.7425002918174402E-2</v>
      </c>
      <c r="BK148">
        <v>0</v>
      </c>
      <c r="BL148">
        <v>1.99591455585386</v>
      </c>
      <c r="BM148">
        <v>107.98661884397799</v>
      </c>
      <c r="BN148">
        <v>38.2369403590003</v>
      </c>
      <c r="BO148">
        <v>3607.9723940702702</v>
      </c>
      <c r="BP148">
        <v>0</v>
      </c>
      <c r="BQ148">
        <v>8567</v>
      </c>
      <c r="BR148">
        <v>0.3014</v>
      </c>
      <c r="BS148">
        <v>0.29776999999999998</v>
      </c>
    </row>
    <row r="149" spans="1:71" x14ac:dyDescent="0.35">
      <c r="A149">
        <v>924868759</v>
      </c>
      <c r="B149">
        <v>2019</v>
      </c>
      <c r="C149">
        <v>138</v>
      </c>
      <c r="D149" t="s">
        <v>209</v>
      </c>
      <c r="E149">
        <v>7446</v>
      </c>
      <c r="F149">
        <v>7844</v>
      </c>
      <c r="G149">
        <v>2574</v>
      </c>
      <c r="H149">
        <v>1732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977</v>
      </c>
      <c r="O149">
        <v>432</v>
      </c>
      <c r="P149">
        <v>1</v>
      </c>
      <c r="Q149">
        <v>95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27873</v>
      </c>
      <c r="AG149">
        <v>2358</v>
      </c>
      <c r="AH149">
        <v>11767</v>
      </c>
      <c r="AI149">
        <v>510</v>
      </c>
      <c r="AJ149">
        <v>14643</v>
      </c>
      <c r="AK149">
        <v>1351</v>
      </c>
      <c r="AL149">
        <v>6185</v>
      </c>
      <c r="AM149">
        <v>353</v>
      </c>
      <c r="AN149">
        <v>0</v>
      </c>
      <c r="AO149">
        <v>0</v>
      </c>
      <c r="AP149">
        <v>772</v>
      </c>
      <c r="AQ149">
        <v>0</v>
      </c>
      <c r="AR149">
        <v>0</v>
      </c>
      <c r="AS149">
        <v>4754</v>
      </c>
      <c r="AT149">
        <v>13468</v>
      </c>
      <c r="AU149">
        <v>1906</v>
      </c>
      <c r="AV149">
        <v>206</v>
      </c>
      <c r="AW149">
        <v>42</v>
      </c>
      <c r="AX149">
        <v>0</v>
      </c>
      <c r="AY149">
        <v>248</v>
      </c>
      <c r="AZ149">
        <v>143</v>
      </c>
      <c r="BA149">
        <v>14693.24</v>
      </c>
      <c r="BB149">
        <v>596.04999999999995</v>
      </c>
      <c r="BC149">
        <v>0</v>
      </c>
      <c r="BD149">
        <v>2819.22</v>
      </c>
      <c r="BE149">
        <v>0.13470292984708801</v>
      </c>
      <c r="BF149">
        <v>16.4714732241288</v>
      </c>
      <c r="BG149">
        <v>6.9102369557604806E-2</v>
      </c>
      <c r="BH149">
        <v>10.4713435274892</v>
      </c>
      <c r="BI149">
        <v>3.5995142824100802E-2</v>
      </c>
      <c r="BJ149">
        <v>2.7425002918174402E-2</v>
      </c>
      <c r="BK149">
        <v>0</v>
      </c>
      <c r="BL149">
        <v>1.99591455585386</v>
      </c>
      <c r="BM149">
        <v>107.98661884397799</v>
      </c>
      <c r="BN149">
        <v>38.2369403590003</v>
      </c>
      <c r="BO149">
        <v>3607.9723940702702</v>
      </c>
      <c r="BP149">
        <v>0</v>
      </c>
      <c r="BQ149">
        <v>8567</v>
      </c>
      <c r="BR149">
        <v>0.3014</v>
      </c>
      <c r="BS149">
        <v>0.29776999999999998</v>
      </c>
    </row>
    <row r="150" spans="1:71" x14ac:dyDescent="0.35">
      <c r="A150">
        <v>924868759</v>
      </c>
      <c r="B150">
        <v>2020</v>
      </c>
      <c r="C150">
        <v>138</v>
      </c>
      <c r="D150" t="s">
        <v>209</v>
      </c>
      <c r="E150">
        <v>6737</v>
      </c>
      <c r="F150">
        <v>7079</v>
      </c>
      <c r="G150">
        <v>1688</v>
      </c>
      <c r="H150">
        <v>993</v>
      </c>
      <c r="I150">
        <v>0</v>
      </c>
      <c r="J150">
        <v>0</v>
      </c>
      <c r="K150">
        <v>405</v>
      </c>
      <c r="L150">
        <v>141</v>
      </c>
      <c r="M150">
        <v>23</v>
      </c>
      <c r="N150">
        <v>802</v>
      </c>
      <c r="O150">
        <v>891</v>
      </c>
      <c r="P150">
        <v>0</v>
      </c>
      <c r="Q150">
        <v>125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29978</v>
      </c>
      <c r="AG150">
        <v>2274</v>
      </c>
      <c r="AH150">
        <v>31164</v>
      </c>
      <c r="AI150">
        <v>1090</v>
      </c>
      <c r="AJ150">
        <v>13908</v>
      </c>
      <c r="AK150">
        <v>1405</v>
      </c>
      <c r="AL150">
        <v>5853</v>
      </c>
      <c r="AM150">
        <v>332</v>
      </c>
      <c r="AN150">
        <v>0</v>
      </c>
      <c r="AO150">
        <v>0</v>
      </c>
      <c r="AP150">
        <v>1433</v>
      </c>
      <c r="AQ150">
        <v>930</v>
      </c>
      <c r="AR150">
        <v>0</v>
      </c>
      <c r="AS150">
        <v>5526</v>
      </c>
      <c r="AT150">
        <v>9908</v>
      </c>
      <c r="AU150">
        <v>1910</v>
      </c>
      <c r="AV150">
        <v>206</v>
      </c>
      <c r="AW150">
        <v>42</v>
      </c>
      <c r="AX150">
        <v>0</v>
      </c>
      <c r="AY150">
        <v>248</v>
      </c>
      <c r="AZ150">
        <v>145</v>
      </c>
      <c r="BA150">
        <v>14693.24</v>
      </c>
      <c r="BB150">
        <v>596.04999999999995</v>
      </c>
      <c r="BC150">
        <v>0</v>
      </c>
      <c r="BD150">
        <v>2819.22</v>
      </c>
      <c r="BE150">
        <v>0.13470292984708801</v>
      </c>
      <c r="BF150">
        <v>16.4714732241288</v>
      </c>
      <c r="BG150">
        <v>6.9102369557604806E-2</v>
      </c>
      <c r="BH150">
        <v>10.4713435274892</v>
      </c>
      <c r="BI150">
        <v>3.5995142824100802E-2</v>
      </c>
      <c r="BJ150">
        <v>2.7425002918174402E-2</v>
      </c>
      <c r="BK150">
        <v>0</v>
      </c>
      <c r="BL150">
        <v>1.99591455585386</v>
      </c>
      <c r="BM150">
        <v>107.98661884397799</v>
      </c>
      <c r="BN150">
        <v>38.2369403590003</v>
      </c>
      <c r="BO150">
        <v>3607.9723940702702</v>
      </c>
      <c r="BP150">
        <v>0</v>
      </c>
      <c r="BQ150">
        <v>8567</v>
      </c>
      <c r="BR150">
        <v>0.3014</v>
      </c>
      <c r="BS150">
        <v>0.29776999999999998</v>
      </c>
    </row>
    <row r="151" spans="1:71" x14ac:dyDescent="0.35">
      <c r="A151">
        <v>924868759</v>
      </c>
      <c r="B151">
        <v>2021</v>
      </c>
      <c r="C151">
        <v>138</v>
      </c>
      <c r="D151" t="s">
        <v>209</v>
      </c>
      <c r="E151">
        <v>8498</v>
      </c>
      <c r="F151">
        <v>5693</v>
      </c>
      <c r="G151">
        <v>531</v>
      </c>
      <c r="H151">
        <v>775</v>
      </c>
      <c r="I151">
        <v>0</v>
      </c>
      <c r="J151">
        <v>0</v>
      </c>
      <c r="K151">
        <v>506</v>
      </c>
      <c r="L151">
        <v>154</v>
      </c>
      <c r="M151">
        <v>1686</v>
      </c>
      <c r="N151">
        <v>2975</v>
      </c>
      <c r="O151">
        <v>1511</v>
      </c>
      <c r="P151">
        <v>160</v>
      </c>
      <c r="Q151">
        <v>134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32985</v>
      </c>
      <c r="AG151">
        <v>2251</v>
      </c>
      <c r="AH151">
        <v>30871</v>
      </c>
      <c r="AI151">
        <v>1115</v>
      </c>
      <c r="AJ151">
        <v>14588</v>
      </c>
      <c r="AK151">
        <v>1536</v>
      </c>
      <c r="AL151">
        <v>5538</v>
      </c>
      <c r="AM151">
        <v>315</v>
      </c>
      <c r="AN151">
        <v>0</v>
      </c>
      <c r="AO151">
        <v>0</v>
      </c>
      <c r="AP151">
        <v>513</v>
      </c>
      <c r="AQ151">
        <v>10404</v>
      </c>
      <c r="AR151">
        <v>0</v>
      </c>
      <c r="AS151">
        <v>6050</v>
      </c>
      <c r="AT151">
        <v>10692</v>
      </c>
      <c r="AU151">
        <v>1910</v>
      </c>
      <c r="AV151">
        <v>206</v>
      </c>
      <c r="AW151">
        <v>42</v>
      </c>
      <c r="AX151">
        <v>0</v>
      </c>
      <c r="AY151">
        <v>248</v>
      </c>
      <c r="AZ151">
        <v>147</v>
      </c>
      <c r="BA151">
        <v>14693.24</v>
      </c>
      <c r="BB151">
        <v>596.04999999999995</v>
      </c>
      <c r="BC151">
        <v>0</v>
      </c>
      <c r="BD151">
        <v>2819.22</v>
      </c>
      <c r="BE151">
        <v>0.13470292984708801</v>
      </c>
      <c r="BF151">
        <v>16.4714732241288</v>
      </c>
      <c r="BG151">
        <v>6.9102369557604806E-2</v>
      </c>
      <c r="BH151">
        <v>10.4713435274892</v>
      </c>
      <c r="BI151">
        <v>3.5995142824100802E-2</v>
      </c>
      <c r="BJ151">
        <v>2.7425002918174402E-2</v>
      </c>
      <c r="BK151">
        <v>0</v>
      </c>
      <c r="BL151">
        <v>1.99591455585386</v>
      </c>
      <c r="BM151">
        <v>107.98661884397799</v>
      </c>
      <c r="BN151">
        <v>38.2369403590003</v>
      </c>
      <c r="BO151">
        <v>3607.9723940702702</v>
      </c>
      <c r="BP151">
        <v>0</v>
      </c>
      <c r="BQ151">
        <v>8567</v>
      </c>
      <c r="BR151">
        <v>0.3014</v>
      </c>
      <c r="BS151">
        <v>0.29776999999999998</v>
      </c>
    </row>
    <row r="152" spans="1:71" x14ac:dyDescent="0.35">
      <c r="A152">
        <v>924868759</v>
      </c>
      <c r="B152">
        <v>2022</v>
      </c>
      <c r="C152">
        <v>138</v>
      </c>
      <c r="D152" t="s">
        <v>209</v>
      </c>
      <c r="E152">
        <v>9760</v>
      </c>
      <c r="F152">
        <v>5757</v>
      </c>
      <c r="G152">
        <v>2093</v>
      </c>
      <c r="H152">
        <v>855</v>
      </c>
      <c r="I152">
        <v>0</v>
      </c>
      <c r="J152">
        <v>0</v>
      </c>
      <c r="K152">
        <v>0</v>
      </c>
      <c r="L152">
        <v>154</v>
      </c>
      <c r="M152">
        <v>66</v>
      </c>
      <c r="N152">
        <v>2310</v>
      </c>
      <c r="O152">
        <v>512</v>
      </c>
      <c r="P152">
        <v>129</v>
      </c>
      <c r="Q152">
        <v>76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32451</v>
      </c>
      <c r="AG152">
        <v>2375</v>
      </c>
      <c r="AH152">
        <v>31786</v>
      </c>
      <c r="AI152">
        <v>1194</v>
      </c>
      <c r="AJ152">
        <v>14063</v>
      </c>
      <c r="AK152">
        <v>1556</v>
      </c>
      <c r="AL152">
        <v>5239</v>
      </c>
      <c r="AM152">
        <v>299</v>
      </c>
      <c r="AN152">
        <v>0</v>
      </c>
      <c r="AO152">
        <v>0</v>
      </c>
      <c r="AP152">
        <v>2376</v>
      </c>
      <c r="AQ152">
        <v>442</v>
      </c>
      <c r="AR152">
        <v>0</v>
      </c>
      <c r="AS152">
        <v>5142</v>
      </c>
      <c r="AT152">
        <v>8448</v>
      </c>
      <c r="AU152">
        <v>1922</v>
      </c>
      <c r="AV152">
        <v>206</v>
      </c>
      <c r="AW152">
        <v>42</v>
      </c>
      <c r="AX152">
        <v>0</v>
      </c>
      <c r="AY152">
        <v>248</v>
      </c>
      <c r="AZ152">
        <v>147</v>
      </c>
      <c r="BA152">
        <v>14693.24</v>
      </c>
      <c r="BB152">
        <v>596.04999999999995</v>
      </c>
      <c r="BC152">
        <v>0</v>
      </c>
      <c r="BD152">
        <v>2819.22</v>
      </c>
      <c r="BE152">
        <v>0.13470292984708801</v>
      </c>
      <c r="BF152">
        <v>16.4714732241288</v>
      </c>
      <c r="BG152">
        <v>6.9102369557604806E-2</v>
      </c>
      <c r="BH152">
        <v>10.4713435274892</v>
      </c>
      <c r="BI152">
        <v>3.5995142824100802E-2</v>
      </c>
      <c r="BJ152">
        <v>2.7425002918174402E-2</v>
      </c>
      <c r="BK152">
        <v>0</v>
      </c>
      <c r="BL152">
        <v>1.99591455585386</v>
      </c>
      <c r="BM152">
        <v>107.98661884397799</v>
      </c>
      <c r="BN152">
        <v>38.2369403590003</v>
      </c>
      <c r="BO152">
        <v>3607.9723940702702</v>
      </c>
      <c r="BP152">
        <v>0</v>
      </c>
      <c r="BQ152">
        <v>8567</v>
      </c>
      <c r="BR152">
        <v>0.3014</v>
      </c>
      <c r="BS152">
        <v>0.29776999999999998</v>
      </c>
    </row>
    <row r="153" spans="1:71" x14ac:dyDescent="0.35">
      <c r="A153">
        <v>968398083</v>
      </c>
      <c r="B153">
        <v>2018</v>
      </c>
      <c r="C153">
        <v>157</v>
      </c>
      <c r="D153" t="s">
        <v>13</v>
      </c>
      <c r="E153">
        <v>4884</v>
      </c>
      <c r="F153">
        <v>9528</v>
      </c>
      <c r="G153">
        <v>2173</v>
      </c>
      <c r="H153">
        <v>712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83733</v>
      </c>
      <c r="AG153">
        <v>5638</v>
      </c>
      <c r="AH153">
        <v>27529</v>
      </c>
      <c r="AI153">
        <v>1370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897</v>
      </c>
      <c r="AQ153">
        <v>0</v>
      </c>
      <c r="AR153">
        <v>0</v>
      </c>
      <c r="AS153">
        <v>7142</v>
      </c>
      <c r="AT153">
        <v>0</v>
      </c>
      <c r="AU153">
        <v>4507</v>
      </c>
      <c r="AV153">
        <v>214</v>
      </c>
      <c r="AW153">
        <v>67</v>
      </c>
      <c r="AX153">
        <v>0</v>
      </c>
      <c r="AY153">
        <v>281</v>
      </c>
      <c r="AZ153">
        <v>391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3.0842219804134898</v>
      </c>
      <c r="BI153">
        <v>5.7648242039669499E-2</v>
      </c>
      <c r="BJ153">
        <v>0.140141458106638</v>
      </c>
      <c r="BK153">
        <v>2.1762785636561502E-3</v>
      </c>
      <c r="BL153">
        <v>0</v>
      </c>
      <c r="BM153">
        <v>4.7701058462755999</v>
      </c>
      <c r="BN153">
        <v>22.668752266956801</v>
      </c>
      <c r="BO153">
        <v>2074.9200979325401</v>
      </c>
      <c r="BP153">
        <v>0.14015233949945599</v>
      </c>
      <c r="BQ153">
        <v>9190</v>
      </c>
      <c r="BR153">
        <v>1.8884000000000001</v>
      </c>
      <c r="BS153">
        <v>0.55337000000000003</v>
      </c>
    </row>
    <row r="154" spans="1:71" x14ac:dyDescent="0.35">
      <c r="A154">
        <v>968398083</v>
      </c>
      <c r="B154">
        <v>2019</v>
      </c>
      <c r="C154">
        <v>157</v>
      </c>
      <c r="D154" t="s">
        <v>13</v>
      </c>
      <c r="E154">
        <v>5148</v>
      </c>
      <c r="F154">
        <v>9700</v>
      </c>
      <c r="G154">
        <v>2244</v>
      </c>
      <c r="H154">
        <v>59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82941</v>
      </c>
      <c r="AG154">
        <v>5977</v>
      </c>
      <c r="AH154">
        <v>27478</v>
      </c>
      <c r="AI154">
        <v>1419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754</v>
      </c>
      <c r="AQ154">
        <v>0</v>
      </c>
      <c r="AR154">
        <v>0</v>
      </c>
      <c r="AS154">
        <v>6788</v>
      </c>
      <c r="AT154">
        <v>0</v>
      </c>
      <c r="AU154">
        <v>4558</v>
      </c>
      <c r="AV154">
        <v>214</v>
      </c>
      <c r="AW154">
        <v>69</v>
      </c>
      <c r="AX154">
        <v>0</v>
      </c>
      <c r="AY154">
        <v>283</v>
      </c>
      <c r="AZ154">
        <v>393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3.0842219804134898</v>
      </c>
      <c r="BI154">
        <v>5.7648242039669499E-2</v>
      </c>
      <c r="BJ154">
        <v>0.140141458106638</v>
      </c>
      <c r="BK154">
        <v>2.1762785636561502E-3</v>
      </c>
      <c r="BL154">
        <v>0</v>
      </c>
      <c r="BM154">
        <v>4.7701058462755999</v>
      </c>
      <c r="BN154">
        <v>22.668752266956801</v>
      </c>
      <c r="BO154">
        <v>2074.9200979325401</v>
      </c>
      <c r="BP154">
        <v>0.14015233949945599</v>
      </c>
      <c r="BQ154">
        <v>9190</v>
      </c>
      <c r="BR154">
        <v>1.8884000000000001</v>
      </c>
      <c r="BS154">
        <v>0.55337000000000003</v>
      </c>
    </row>
    <row r="155" spans="1:71" x14ac:dyDescent="0.35">
      <c r="A155">
        <v>968398083</v>
      </c>
      <c r="B155">
        <v>2020</v>
      </c>
      <c r="C155">
        <v>157</v>
      </c>
      <c r="D155" t="s">
        <v>13</v>
      </c>
      <c r="E155">
        <v>4534</v>
      </c>
      <c r="F155">
        <v>9132</v>
      </c>
      <c r="G155">
        <v>2130</v>
      </c>
      <c r="H155">
        <v>520</v>
      </c>
      <c r="I155">
        <v>0</v>
      </c>
      <c r="J155">
        <v>0</v>
      </c>
      <c r="K155">
        <v>0</v>
      </c>
      <c r="L155">
        <v>292</v>
      </c>
      <c r="M155">
        <v>0</v>
      </c>
      <c r="N155">
        <v>636</v>
      </c>
      <c r="O155">
        <v>65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81166</v>
      </c>
      <c r="AG155">
        <v>5703</v>
      </c>
      <c r="AH155">
        <v>28017</v>
      </c>
      <c r="AI155">
        <v>1490</v>
      </c>
      <c r="AJ155">
        <v>3794</v>
      </c>
      <c r="AK155">
        <v>340</v>
      </c>
      <c r="AL155">
        <v>0</v>
      </c>
      <c r="AM155">
        <v>0</v>
      </c>
      <c r="AN155">
        <v>0</v>
      </c>
      <c r="AO155">
        <v>0</v>
      </c>
      <c r="AP155">
        <v>1490</v>
      </c>
      <c r="AQ155">
        <v>0</v>
      </c>
      <c r="AR155">
        <v>0</v>
      </c>
      <c r="AS155">
        <v>5883</v>
      </c>
      <c r="AT155">
        <v>310</v>
      </c>
      <c r="AU155">
        <v>4594</v>
      </c>
      <c r="AV155">
        <v>214</v>
      </c>
      <c r="AW155">
        <v>71</v>
      </c>
      <c r="AX155">
        <v>0</v>
      </c>
      <c r="AY155">
        <v>285</v>
      </c>
      <c r="AZ155">
        <v>399</v>
      </c>
      <c r="BA155">
        <v>0</v>
      </c>
      <c r="BB155">
        <v>0</v>
      </c>
      <c r="BC155">
        <v>0</v>
      </c>
      <c r="BD155">
        <v>1118.74</v>
      </c>
      <c r="BE155">
        <v>0</v>
      </c>
      <c r="BF155">
        <v>0</v>
      </c>
      <c r="BG155">
        <v>0</v>
      </c>
      <c r="BH155">
        <v>3.0842219804134898</v>
      </c>
      <c r="BI155">
        <v>5.7648242039669499E-2</v>
      </c>
      <c r="BJ155">
        <v>0.140141458106638</v>
      </c>
      <c r="BK155">
        <v>2.1762785636561502E-3</v>
      </c>
      <c r="BL155">
        <v>0</v>
      </c>
      <c r="BM155">
        <v>4.7701058462755999</v>
      </c>
      <c r="BN155">
        <v>22.668752266956801</v>
      </c>
      <c r="BO155">
        <v>2074.9200979325401</v>
      </c>
      <c r="BP155">
        <v>0.14015233949945599</v>
      </c>
      <c r="BQ155">
        <v>9190</v>
      </c>
      <c r="BR155">
        <v>1.8884000000000001</v>
      </c>
      <c r="BS155">
        <v>0.55337000000000003</v>
      </c>
    </row>
    <row r="156" spans="1:71" x14ac:dyDescent="0.35">
      <c r="A156">
        <v>968398083</v>
      </c>
      <c r="B156">
        <v>2021</v>
      </c>
      <c r="C156">
        <v>157</v>
      </c>
      <c r="D156" t="s">
        <v>13</v>
      </c>
      <c r="E156">
        <v>4904</v>
      </c>
      <c r="F156">
        <v>9009</v>
      </c>
      <c r="G156">
        <v>4478</v>
      </c>
      <c r="H156">
        <v>97</v>
      </c>
      <c r="I156">
        <v>0</v>
      </c>
      <c r="J156">
        <v>0</v>
      </c>
      <c r="K156">
        <v>0</v>
      </c>
      <c r="L156">
        <v>297</v>
      </c>
      <c r="M156">
        <v>0</v>
      </c>
      <c r="N156">
        <v>604</v>
      </c>
      <c r="O156">
        <v>73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85306</v>
      </c>
      <c r="AG156">
        <v>4634</v>
      </c>
      <c r="AH156">
        <v>30660</v>
      </c>
      <c r="AI156">
        <v>963</v>
      </c>
      <c r="AJ156">
        <v>3549</v>
      </c>
      <c r="AK156">
        <v>285</v>
      </c>
      <c r="AL156">
        <v>0</v>
      </c>
      <c r="AM156">
        <v>0</v>
      </c>
      <c r="AN156">
        <v>0</v>
      </c>
      <c r="AO156">
        <v>0</v>
      </c>
      <c r="AP156">
        <v>536</v>
      </c>
      <c r="AQ156">
        <v>0</v>
      </c>
      <c r="AR156">
        <v>0</v>
      </c>
      <c r="AS156">
        <v>6797</v>
      </c>
      <c r="AT156">
        <v>358</v>
      </c>
      <c r="AU156">
        <v>4670</v>
      </c>
      <c r="AV156">
        <v>214</v>
      </c>
      <c r="AW156">
        <v>73</v>
      </c>
      <c r="AX156">
        <v>0</v>
      </c>
      <c r="AY156">
        <v>287</v>
      </c>
      <c r="AZ156">
        <v>404</v>
      </c>
      <c r="BA156">
        <v>0</v>
      </c>
      <c r="BB156">
        <v>0</v>
      </c>
      <c r="BC156">
        <v>0</v>
      </c>
      <c r="BD156">
        <v>1118.74</v>
      </c>
      <c r="BE156">
        <v>0</v>
      </c>
      <c r="BF156">
        <v>0</v>
      </c>
      <c r="BG156">
        <v>0</v>
      </c>
      <c r="BH156">
        <v>3.0842219804134898</v>
      </c>
      <c r="BI156">
        <v>5.7648242039669499E-2</v>
      </c>
      <c r="BJ156">
        <v>0.140141458106638</v>
      </c>
      <c r="BK156">
        <v>2.1762785636561502E-3</v>
      </c>
      <c r="BL156">
        <v>0</v>
      </c>
      <c r="BM156">
        <v>4.7701058462755999</v>
      </c>
      <c r="BN156">
        <v>22.668752266956801</v>
      </c>
      <c r="BO156">
        <v>2074.9200979325401</v>
      </c>
      <c r="BP156">
        <v>0.14015233949945599</v>
      </c>
      <c r="BQ156">
        <v>9190</v>
      </c>
      <c r="BR156">
        <v>1.8884000000000001</v>
      </c>
      <c r="BS156">
        <v>0.55337000000000003</v>
      </c>
    </row>
    <row r="157" spans="1:71" x14ac:dyDescent="0.35">
      <c r="A157">
        <v>968398083</v>
      </c>
      <c r="B157">
        <v>2022</v>
      </c>
      <c r="C157">
        <v>157</v>
      </c>
      <c r="D157" t="s">
        <v>13</v>
      </c>
      <c r="E157">
        <v>5184</v>
      </c>
      <c r="F157">
        <v>10100</v>
      </c>
      <c r="G157">
        <v>6197</v>
      </c>
      <c r="H157">
        <v>1182</v>
      </c>
      <c r="I157">
        <v>0</v>
      </c>
      <c r="J157">
        <v>0</v>
      </c>
      <c r="K157">
        <v>0</v>
      </c>
      <c r="L157">
        <v>301</v>
      </c>
      <c r="M157">
        <v>0</v>
      </c>
      <c r="N157">
        <v>798</v>
      </c>
      <c r="O157">
        <v>80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98714</v>
      </c>
      <c r="AG157">
        <v>4933</v>
      </c>
      <c r="AH157">
        <v>37604</v>
      </c>
      <c r="AI157">
        <v>1124</v>
      </c>
      <c r="AJ157">
        <v>3636</v>
      </c>
      <c r="AK157">
        <v>530</v>
      </c>
      <c r="AL157">
        <v>0</v>
      </c>
      <c r="AM157">
        <v>0</v>
      </c>
      <c r="AN157">
        <v>0</v>
      </c>
      <c r="AO157">
        <v>0</v>
      </c>
      <c r="AP157">
        <v>1040</v>
      </c>
      <c r="AQ157">
        <v>0</v>
      </c>
      <c r="AR157">
        <v>0</v>
      </c>
      <c r="AS157">
        <v>6606</v>
      </c>
      <c r="AT157">
        <v>348</v>
      </c>
      <c r="AU157">
        <v>4725</v>
      </c>
      <c r="AV157">
        <v>208</v>
      </c>
      <c r="AW157">
        <v>85</v>
      </c>
      <c r="AX157">
        <v>0</v>
      </c>
      <c r="AY157">
        <v>293</v>
      </c>
      <c r="AZ157">
        <v>405</v>
      </c>
      <c r="BA157">
        <v>0</v>
      </c>
      <c r="BB157">
        <v>0</v>
      </c>
      <c r="BC157">
        <v>0</v>
      </c>
      <c r="BD157">
        <v>1118.74</v>
      </c>
      <c r="BE157">
        <v>0</v>
      </c>
      <c r="BF157">
        <v>0</v>
      </c>
      <c r="BG157">
        <v>0</v>
      </c>
      <c r="BH157">
        <v>3.0842219804134898</v>
      </c>
      <c r="BI157">
        <v>5.7648242039669499E-2</v>
      </c>
      <c r="BJ157">
        <v>0.140141458106638</v>
      </c>
      <c r="BK157">
        <v>2.1762785636561502E-3</v>
      </c>
      <c r="BL157">
        <v>0</v>
      </c>
      <c r="BM157">
        <v>4.7701058462755999</v>
      </c>
      <c r="BN157">
        <v>22.668752266956801</v>
      </c>
      <c r="BO157">
        <v>2074.9200979325401</v>
      </c>
      <c r="BP157">
        <v>0.14015233949945599</v>
      </c>
      <c r="BQ157">
        <v>9190</v>
      </c>
      <c r="BR157">
        <v>1.8884000000000001</v>
      </c>
      <c r="BS157">
        <v>0.55337000000000003</v>
      </c>
    </row>
    <row r="158" spans="1:71" x14ac:dyDescent="0.35">
      <c r="A158">
        <v>925017809</v>
      </c>
      <c r="B158">
        <v>2018</v>
      </c>
      <c r="C158">
        <v>161</v>
      </c>
      <c r="D158" t="s">
        <v>67</v>
      </c>
      <c r="E158">
        <v>5004</v>
      </c>
      <c r="F158">
        <v>9010</v>
      </c>
      <c r="G158">
        <v>2021</v>
      </c>
      <c r="H158">
        <v>2001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418</v>
      </c>
      <c r="O158">
        <v>819</v>
      </c>
      <c r="P158">
        <v>0</v>
      </c>
      <c r="Q158">
        <v>182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50861</v>
      </c>
      <c r="AG158">
        <v>3653</v>
      </c>
      <c r="AH158">
        <v>70668</v>
      </c>
      <c r="AI158">
        <v>4324</v>
      </c>
      <c r="AJ158">
        <v>9107</v>
      </c>
      <c r="AK158">
        <v>514</v>
      </c>
      <c r="AL158">
        <v>94</v>
      </c>
      <c r="AM158">
        <v>87</v>
      </c>
      <c r="AN158">
        <v>0</v>
      </c>
      <c r="AO158">
        <v>0</v>
      </c>
      <c r="AP158">
        <v>184</v>
      </c>
      <c r="AQ158">
        <v>65</v>
      </c>
      <c r="AR158">
        <v>0</v>
      </c>
      <c r="AS158">
        <v>5737</v>
      </c>
      <c r="AT158">
        <v>1921</v>
      </c>
      <c r="AU158">
        <v>4507</v>
      </c>
      <c r="AV158">
        <v>241</v>
      </c>
      <c r="AW158">
        <v>71</v>
      </c>
      <c r="AX158">
        <v>0</v>
      </c>
      <c r="AY158">
        <v>312</v>
      </c>
      <c r="AZ158">
        <v>228</v>
      </c>
      <c r="BA158">
        <v>2235.54</v>
      </c>
      <c r="BB158">
        <v>10.7</v>
      </c>
      <c r="BC158">
        <v>0</v>
      </c>
      <c r="BD158">
        <v>1414.09</v>
      </c>
      <c r="BE158">
        <v>0</v>
      </c>
      <c r="BF158">
        <v>0</v>
      </c>
      <c r="BG158">
        <v>0</v>
      </c>
      <c r="BH158">
        <v>8.9763873775843308</v>
      </c>
      <c r="BI158">
        <v>0</v>
      </c>
      <c r="BJ158">
        <v>0.89168661588683396</v>
      </c>
      <c r="BK158">
        <v>1.0881392818280699E-3</v>
      </c>
      <c r="BL158">
        <v>0.63340587595212205</v>
      </c>
      <c r="BM158">
        <v>126.303956870116</v>
      </c>
      <c r="BN158">
        <v>33.182210434046702</v>
      </c>
      <c r="BO158">
        <v>3564.21649619151</v>
      </c>
      <c r="BP158">
        <v>3.2644178454842199E-3</v>
      </c>
      <c r="BQ158">
        <v>9190</v>
      </c>
      <c r="BR158">
        <v>2.0152999999999999</v>
      </c>
      <c r="BS158">
        <v>0.62814999999999999</v>
      </c>
    </row>
    <row r="159" spans="1:71" x14ac:dyDescent="0.35">
      <c r="A159">
        <v>925017809</v>
      </c>
      <c r="B159">
        <v>2019</v>
      </c>
      <c r="C159">
        <v>161</v>
      </c>
      <c r="D159" t="s">
        <v>67</v>
      </c>
      <c r="E159">
        <v>6526</v>
      </c>
      <c r="F159">
        <v>10038</v>
      </c>
      <c r="G159">
        <v>2270</v>
      </c>
      <c r="H159">
        <v>1900</v>
      </c>
      <c r="I159">
        <v>0</v>
      </c>
      <c r="J159">
        <v>0</v>
      </c>
      <c r="K159">
        <v>112</v>
      </c>
      <c r="L159">
        <v>0</v>
      </c>
      <c r="M159">
        <v>0</v>
      </c>
      <c r="N159">
        <v>0</v>
      </c>
      <c r="O159">
        <v>285</v>
      </c>
      <c r="P159">
        <v>6</v>
      </c>
      <c r="Q159">
        <v>54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47436</v>
      </c>
      <c r="AG159">
        <v>2246</v>
      </c>
      <c r="AH159">
        <v>71188</v>
      </c>
      <c r="AI159">
        <v>2538</v>
      </c>
      <c r="AJ159">
        <v>8782</v>
      </c>
      <c r="AK159">
        <v>371</v>
      </c>
      <c r="AL159">
        <v>7</v>
      </c>
      <c r="AM159">
        <v>87</v>
      </c>
      <c r="AN159">
        <v>0</v>
      </c>
      <c r="AO159">
        <v>0</v>
      </c>
      <c r="AP159">
        <v>197</v>
      </c>
      <c r="AQ159">
        <v>0</v>
      </c>
      <c r="AR159">
        <v>0</v>
      </c>
      <c r="AS159">
        <v>4764</v>
      </c>
      <c r="AT159">
        <v>1661</v>
      </c>
      <c r="AU159">
        <v>4626</v>
      </c>
      <c r="AV159">
        <v>222</v>
      </c>
      <c r="AW159">
        <v>74</v>
      </c>
      <c r="AX159">
        <v>0</v>
      </c>
      <c r="AY159">
        <v>296</v>
      </c>
      <c r="AZ159">
        <v>229</v>
      </c>
      <c r="BA159">
        <v>2235.54</v>
      </c>
      <c r="BB159">
        <v>10.7</v>
      </c>
      <c r="BC159">
        <v>0</v>
      </c>
      <c r="BD159">
        <v>1414.09</v>
      </c>
      <c r="BE159">
        <v>0</v>
      </c>
      <c r="BF159">
        <v>0</v>
      </c>
      <c r="BG159">
        <v>0</v>
      </c>
      <c r="BH159">
        <v>8.9763873775843308</v>
      </c>
      <c r="BI159">
        <v>0</v>
      </c>
      <c r="BJ159">
        <v>0.89168661588683396</v>
      </c>
      <c r="BK159">
        <v>1.0881392818280699E-3</v>
      </c>
      <c r="BL159">
        <v>0.63340587595212205</v>
      </c>
      <c r="BM159">
        <v>126.303956870116</v>
      </c>
      <c r="BN159">
        <v>33.182210434046702</v>
      </c>
      <c r="BO159">
        <v>3564.21649619151</v>
      </c>
      <c r="BP159">
        <v>3.2644178454842199E-3</v>
      </c>
      <c r="BQ159">
        <v>9190</v>
      </c>
      <c r="BR159">
        <v>2.0152999999999999</v>
      </c>
      <c r="BS159">
        <v>0.62814999999999999</v>
      </c>
    </row>
    <row r="160" spans="1:71" x14ac:dyDescent="0.35">
      <c r="A160">
        <v>925017809</v>
      </c>
      <c r="B160">
        <v>2020</v>
      </c>
      <c r="C160">
        <v>161</v>
      </c>
      <c r="D160" t="s">
        <v>67</v>
      </c>
      <c r="E160">
        <v>5293</v>
      </c>
      <c r="F160">
        <v>10479</v>
      </c>
      <c r="G160">
        <v>1904</v>
      </c>
      <c r="H160">
        <v>1003</v>
      </c>
      <c r="I160">
        <v>0</v>
      </c>
      <c r="J160">
        <v>0</v>
      </c>
      <c r="K160">
        <v>184</v>
      </c>
      <c r="L160">
        <v>308</v>
      </c>
      <c r="M160">
        <v>0</v>
      </c>
      <c r="N160">
        <v>90</v>
      </c>
      <c r="O160">
        <v>239</v>
      </c>
      <c r="P160">
        <v>14</v>
      </c>
      <c r="Q160">
        <v>23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44499</v>
      </c>
      <c r="AG160">
        <v>2604</v>
      </c>
      <c r="AH160">
        <v>78088</v>
      </c>
      <c r="AI160">
        <v>2763</v>
      </c>
      <c r="AJ160">
        <v>8448</v>
      </c>
      <c r="AK160">
        <v>370</v>
      </c>
      <c r="AL160">
        <v>0</v>
      </c>
      <c r="AM160">
        <v>7</v>
      </c>
      <c r="AN160">
        <v>0</v>
      </c>
      <c r="AO160">
        <v>0</v>
      </c>
      <c r="AP160">
        <v>1174</v>
      </c>
      <c r="AQ160">
        <v>435</v>
      </c>
      <c r="AR160">
        <v>0</v>
      </c>
      <c r="AS160">
        <v>5397</v>
      </c>
      <c r="AT160">
        <v>1684</v>
      </c>
      <c r="AU160">
        <v>4745</v>
      </c>
      <c r="AV160">
        <v>218</v>
      </c>
      <c r="AW160">
        <v>79</v>
      </c>
      <c r="AX160">
        <v>0</v>
      </c>
      <c r="AY160">
        <v>297</v>
      </c>
      <c r="AZ160">
        <v>231</v>
      </c>
      <c r="BA160">
        <v>2235.54</v>
      </c>
      <c r="BB160">
        <v>10.7</v>
      </c>
      <c r="BC160">
        <v>0</v>
      </c>
      <c r="BD160">
        <v>1479.9</v>
      </c>
      <c r="BE160">
        <v>0</v>
      </c>
      <c r="BF160">
        <v>0</v>
      </c>
      <c r="BG160">
        <v>0</v>
      </c>
      <c r="BH160">
        <v>8.9763873775843308</v>
      </c>
      <c r="BI160">
        <v>0</v>
      </c>
      <c r="BJ160">
        <v>0.89168661588683396</v>
      </c>
      <c r="BK160">
        <v>1.0881392818280699E-3</v>
      </c>
      <c r="BL160">
        <v>0.63340587595212205</v>
      </c>
      <c r="BM160">
        <v>126.303956870116</v>
      </c>
      <c r="BN160">
        <v>33.182210434046702</v>
      </c>
      <c r="BO160">
        <v>3564.21649619151</v>
      </c>
      <c r="BP160">
        <v>3.2644178454842199E-3</v>
      </c>
      <c r="BQ160">
        <v>9190</v>
      </c>
      <c r="BR160">
        <v>2.0152999999999999</v>
      </c>
      <c r="BS160">
        <v>0.62814999999999999</v>
      </c>
    </row>
    <row r="161" spans="1:71" x14ac:dyDescent="0.35">
      <c r="A161">
        <v>925017809</v>
      </c>
      <c r="B161">
        <v>2021</v>
      </c>
      <c r="C161">
        <v>161</v>
      </c>
      <c r="D161" t="s">
        <v>67</v>
      </c>
      <c r="E161">
        <v>13417</v>
      </c>
      <c r="F161">
        <v>6666</v>
      </c>
      <c r="G161">
        <v>2336</v>
      </c>
      <c r="H161">
        <v>329</v>
      </c>
      <c r="I161">
        <v>0</v>
      </c>
      <c r="J161">
        <v>0</v>
      </c>
      <c r="K161">
        <v>42</v>
      </c>
      <c r="L161">
        <v>279</v>
      </c>
      <c r="M161">
        <v>0</v>
      </c>
      <c r="N161">
        <v>248</v>
      </c>
      <c r="O161">
        <v>45</v>
      </c>
      <c r="P161">
        <v>39</v>
      </c>
      <c r="Q161">
        <v>12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41080</v>
      </c>
      <c r="AG161">
        <v>1998</v>
      </c>
      <c r="AH161">
        <v>82255</v>
      </c>
      <c r="AI161">
        <v>1765</v>
      </c>
      <c r="AJ161">
        <v>8109</v>
      </c>
      <c r="AK161">
        <v>323</v>
      </c>
      <c r="AL161">
        <v>0</v>
      </c>
      <c r="AM161">
        <v>0</v>
      </c>
      <c r="AN161">
        <v>0</v>
      </c>
      <c r="AO161">
        <v>0</v>
      </c>
      <c r="AP161">
        <v>241</v>
      </c>
      <c r="AQ161">
        <v>2054</v>
      </c>
      <c r="AR161">
        <v>0</v>
      </c>
      <c r="AS161">
        <v>6001</v>
      </c>
      <c r="AT161">
        <v>2122</v>
      </c>
      <c r="AU161">
        <v>4917</v>
      </c>
      <c r="AV161">
        <v>209</v>
      </c>
      <c r="AW161">
        <v>84</v>
      </c>
      <c r="AX161">
        <v>0</v>
      </c>
      <c r="AY161">
        <v>293</v>
      </c>
      <c r="AZ161">
        <v>235</v>
      </c>
      <c r="BA161">
        <v>2235.54</v>
      </c>
      <c r="BB161">
        <v>10.7</v>
      </c>
      <c r="BC161">
        <v>0</v>
      </c>
      <c r="BD161">
        <v>1479.9</v>
      </c>
      <c r="BE161">
        <v>0</v>
      </c>
      <c r="BF161">
        <v>0</v>
      </c>
      <c r="BG161">
        <v>0</v>
      </c>
      <c r="BH161">
        <v>8.9763873775843308</v>
      </c>
      <c r="BI161">
        <v>0</v>
      </c>
      <c r="BJ161">
        <v>0.89168661588683396</v>
      </c>
      <c r="BK161">
        <v>1.0881392818280699E-3</v>
      </c>
      <c r="BL161">
        <v>0.63340587595212205</v>
      </c>
      <c r="BM161">
        <v>126.303956870116</v>
      </c>
      <c r="BN161">
        <v>33.182210434046702</v>
      </c>
      <c r="BO161">
        <v>3564.21649619151</v>
      </c>
      <c r="BP161">
        <v>3.2644178454842199E-3</v>
      </c>
      <c r="BQ161">
        <v>9190</v>
      </c>
      <c r="BR161">
        <v>2.0152999999999999</v>
      </c>
      <c r="BS161">
        <v>0.62814999999999999</v>
      </c>
    </row>
    <row r="162" spans="1:71" x14ac:dyDescent="0.35">
      <c r="A162">
        <v>925017809</v>
      </c>
      <c r="B162">
        <v>2022</v>
      </c>
      <c r="C162">
        <v>161</v>
      </c>
      <c r="D162" t="s">
        <v>67</v>
      </c>
      <c r="E162">
        <v>14719</v>
      </c>
      <c r="F162">
        <v>7191</v>
      </c>
      <c r="G162">
        <v>2908</v>
      </c>
      <c r="H162">
        <v>1052</v>
      </c>
      <c r="I162">
        <v>0</v>
      </c>
      <c r="J162">
        <v>0</v>
      </c>
      <c r="K162">
        <v>10</v>
      </c>
      <c r="L162">
        <v>316</v>
      </c>
      <c r="M162">
        <v>9</v>
      </c>
      <c r="N162">
        <v>-26</v>
      </c>
      <c r="O162">
        <v>317</v>
      </c>
      <c r="P162">
        <v>0</v>
      </c>
      <c r="Q162">
        <v>43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45424</v>
      </c>
      <c r="AG162">
        <v>2445</v>
      </c>
      <c r="AH162">
        <v>87974</v>
      </c>
      <c r="AI162">
        <v>1863</v>
      </c>
      <c r="AJ162">
        <v>9652</v>
      </c>
      <c r="AK162">
        <v>342</v>
      </c>
      <c r="AL162">
        <v>0</v>
      </c>
      <c r="AM162">
        <v>0</v>
      </c>
      <c r="AN162">
        <v>0</v>
      </c>
      <c r="AO162">
        <v>0</v>
      </c>
      <c r="AP162">
        <v>907</v>
      </c>
      <c r="AQ162">
        <v>53</v>
      </c>
      <c r="AR162">
        <v>0</v>
      </c>
      <c r="AS162">
        <v>5154</v>
      </c>
      <c r="AT162">
        <v>1465</v>
      </c>
      <c r="AU162">
        <v>5027</v>
      </c>
      <c r="AV162">
        <v>209</v>
      </c>
      <c r="AW162">
        <v>89</v>
      </c>
      <c r="AX162">
        <v>1</v>
      </c>
      <c r="AY162">
        <v>299</v>
      </c>
      <c r="AZ162">
        <v>242</v>
      </c>
      <c r="BA162">
        <v>2235.54</v>
      </c>
      <c r="BB162">
        <v>10.7</v>
      </c>
      <c r="BC162">
        <v>0</v>
      </c>
      <c r="BD162">
        <v>1479.9</v>
      </c>
      <c r="BE162">
        <v>0</v>
      </c>
      <c r="BF162">
        <v>0</v>
      </c>
      <c r="BG162">
        <v>0</v>
      </c>
      <c r="BH162">
        <v>8.9763873775843308</v>
      </c>
      <c r="BI162">
        <v>0</v>
      </c>
      <c r="BJ162">
        <v>0.89168661588683396</v>
      </c>
      <c r="BK162">
        <v>1.0881392818280699E-3</v>
      </c>
      <c r="BL162">
        <v>0.63340587595212205</v>
      </c>
      <c r="BM162">
        <v>126.303956870116</v>
      </c>
      <c r="BN162">
        <v>33.182210434046702</v>
      </c>
      <c r="BO162">
        <v>3564.21649619151</v>
      </c>
      <c r="BP162">
        <v>3.2644178454842199E-3</v>
      </c>
      <c r="BQ162">
        <v>9190</v>
      </c>
      <c r="BR162">
        <v>2.0152999999999999</v>
      </c>
      <c r="BS162">
        <v>0.62814999999999999</v>
      </c>
    </row>
    <row r="163" spans="1:71" x14ac:dyDescent="0.35">
      <c r="A163">
        <v>926377841</v>
      </c>
      <c r="B163">
        <v>2018</v>
      </c>
      <c r="C163">
        <v>162</v>
      </c>
      <c r="D163" t="s">
        <v>68</v>
      </c>
      <c r="E163">
        <v>10672</v>
      </c>
      <c r="F163">
        <v>13715</v>
      </c>
      <c r="G163">
        <v>6467</v>
      </c>
      <c r="H163">
        <v>2085</v>
      </c>
      <c r="I163">
        <v>0</v>
      </c>
      <c r="J163">
        <v>0</v>
      </c>
      <c r="K163">
        <v>463</v>
      </c>
      <c r="L163">
        <v>0</v>
      </c>
      <c r="M163">
        <v>0</v>
      </c>
      <c r="N163">
        <v>267</v>
      </c>
      <c r="O163">
        <v>502</v>
      </c>
      <c r="P163">
        <v>355</v>
      </c>
      <c r="Q163">
        <v>76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137072</v>
      </c>
      <c r="AG163">
        <v>4463</v>
      </c>
      <c r="AH163">
        <v>32700</v>
      </c>
      <c r="AI163">
        <v>710</v>
      </c>
      <c r="AJ163">
        <v>23134</v>
      </c>
      <c r="AK163">
        <v>565</v>
      </c>
      <c r="AL163">
        <v>9039</v>
      </c>
      <c r="AM163">
        <v>173</v>
      </c>
      <c r="AN163">
        <v>0</v>
      </c>
      <c r="AO163">
        <v>0</v>
      </c>
      <c r="AP163">
        <v>1010</v>
      </c>
      <c r="AQ163">
        <v>0</v>
      </c>
      <c r="AR163">
        <v>0</v>
      </c>
      <c r="AS163">
        <v>10100</v>
      </c>
      <c r="AT163">
        <v>149</v>
      </c>
      <c r="AU163">
        <v>5172</v>
      </c>
      <c r="AV163">
        <v>212</v>
      </c>
      <c r="AW163">
        <v>135</v>
      </c>
      <c r="AX163">
        <v>3</v>
      </c>
      <c r="AY163">
        <v>350</v>
      </c>
      <c r="AZ163">
        <v>379</v>
      </c>
      <c r="BA163">
        <v>0</v>
      </c>
      <c r="BB163">
        <v>0</v>
      </c>
      <c r="BC163">
        <v>0</v>
      </c>
      <c r="BD163">
        <v>1894.83</v>
      </c>
      <c r="BE163">
        <v>0</v>
      </c>
      <c r="BF163">
        <v>0</v>
      </c>
      <c r="BG163">
        <v>4.9667917990181901E-2</v>
      </c>
      <c r="BH163">
        <v>12.214831286860701</v>
      </c>
      <c r="BI163">
        <v>1.3420161103192201</v>
      </c>
      <c r="BJ163">
        <v>1.36580779271005</v>
      </c>
      <c r="BK163">
        <v>0.28715072996229302</v>
      </c>
      <c r="BL163">
        <v>0.23227579729561701</v>
      </c>
      <c r="BM163">
        <v>30.123509092667</v>
      </c>
      <c r="BN163">
        <v>28.412808716577</v>
      </c>
      <c r="BO163">
        <v>1662.90116020497</v>
      </c>
      <c r="BP163">
        <v>0.14193174127429201</v>
      </c>
      <c r="BQ163">
        <v>10343</v>
      </c>
      <c r="BR163">
        <v>0.4975</v>
      </c>
      <c r="BS163">
        <v>0.36878</v>
      </c>
    </row>
    <row r="164" spans="1:71" x14ac:dyDescent="0.35">
      <c r="A164">
        <v>926377841</v>
      </c>
      <c r="B164">
        <v>2019</v>
      </c>
      <c r="C164">
        <v>162</v>
      </c>
      <c r="D164" t="s">
        <v>68</v>
      </c>
      <c r="E164">
        <v>12022</v>
      </c>
      <c r="F164">
        <v>15829</v>
      </c>
      <c r="G164">
        <v>7519</v>
      </c>
      <c r="H164">
        <v>2480</v>
      </c>
      <c r="I164">
        <v>0</v>
      </c>
      <c r="J164">
        <v>0</v>
      </c>
      <c r="K164">
        <v>42</v>
      </c>
      <c r="L164">
        <v>0</v>
      </c>
      <c r="M164">
        <v>0</v>
      </c>
      <c r="N164">
        <v>282</v>
      </c>
      <c r="O164">
        <v>220</v>
      </c>
      <c r="P164">
        <v>67</v>
      </c>
      <c r="Q164">
        <v>52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144249</v>
      </c>
      <c r="AG164">
        <v>5398</v>
      </c>
      <c r="AH164">
        <v>39783</v>
      </c>
      <c r="AI164">
        <v>892</v>
      </c>
      <c r="AJ164">
        <v>23939</v>
      </c>
      <c r="AK164">
        <v>568</v>
      </c>
      <c r="AL164">
        <v>8866</v>
      </c>
      <c r="AM164">
        <v>173</v>
      </c>
      <c r="AN164">
        <v>0</v>
      </c>
      <c r="AO164">
        <v>0</v>
      </c>
      <c r="AP164">
        <v>750</v>
      </c>
      <c r="AQ164">
        <v>0</v>
      </c>
      <c r="AR164">
        <v>0</v>
      </c>
      <c r="AS164">
        <v>10663</v>
      </c>
      <c r="AT164">
        <v>241</v>
      </c>
      <c r="AU164">
        <v>5253</v>
      </c>
      <c r="AV164">
        <v>209</v>
      </c>
      <c r="AW164">
        <v>138</v>
      </c>
      <c r="AX164">
        <v>3</v>
      </c>
      <c r="AY164">
        <v>350</v>
      </c>
      <c r="AZ164">
        <v>386</v>
      </c>
      <c r="BA164">
        <v>0</v>
      </c>
      <c r="BB164">
        <v>0</v>
      </c>
      <c r="BC164">
        <v>0</v>
      </c>
      <c r="BD164">
        <v>1951.1</v>
      </c>
      <c r="BE164">
        <v>0</v>
      </c>
      <c r="BF164">
        <v>0</v>
      </c>
      <c r="BG164">
        <v>4.9667917990181901E-2</v>
      </c>
      <c r="BH164">
        <v>12.214831286860701</v>
      </c>
      <c r="BI164">
        <v>1.3420161103192201</v>
      </c>
      <c r="BJ164">
        <v>1.36580779271005</v>
      </c>
      <c r="BK164">
        <v>0.28715072996229302</v>
      </c>
      <c r="BL164">
        <v>0.23227579729561701</v>
      </c>
      <c r="BM164">
        <v>30.123509092667</v>
      </c>
      <c r="BN164">
        <v>28.412808716577</v>
      </c>
      <c r="BO164">
        <v>1662.90116020497</v>
      </c>
      <c r="BP164">
        <v>0.14193174127429201</v>
      </c>
      <c r="BQ164">
        <v>10343</v>
      </c>
      <c r="BR164">
        <v>0.4975</v>
      </c>
      <c r="BS164">
        <v>0.36878</v>
      </c>
    </row>
    <row r="165" spans="1:71" x14ac:dyDescent="0.35">
      <c r="A165">
        <v>926377841</v>
      </c>
      <c r="B165">
        <v>2020</v>
      </c>
      <c r="C165">
        <v>162</v>
      </c>
      <c r="D165" t="s">
        <v>68</v>
      </c>
      <c r="E165">
        <v>9847</v>
      </c>
      <c r="F165">
        <v>15061</v>
      </c>
      <c r="G165">
        <v>7577</v>
      </c>
      <c r="H165">
        <v>1907</v>
      </c>
      <c r="I165">
        <v>0</v>
      </c>
      <c r="J165">
        <v>0</v>
      </c>
      <c r="K165">
        <v>254</v>
      </c>
      <c r="L165">
        <v>304</v>
      </c>
      <c r="M165">
        <v>14</v>
      </c>
      <c r="N165">
        <v>692</v>
      </c>
      <c r="O165">
        <v>479</v>
      </c>
      <c r="P165">
        <v>17</v>
      </c>
      <c r="Q165">
        <v>28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156058</v>
      </c>
      <c r="AG165">
        <v>6246</v>
      </c>
      <c r="AH165">
        <v>44547</v>
      </c>
      <c r="AI165">
        <v>916</v>
      </c>
      <c r="AJ165">
        <v>24363</v>
      </c>
      <c r="AK165">
        <v>705</v>
      </c>
      <c r="AL165">
        <v>8693</v>
      </c>
      <c r="AM165">
        <v>173</v>
      </c>
      <c r="AN165">
        <v>0</v>
      </c>
      <c r="AO165">
        <v>0</v>
      </c>
      <c r="AP165">
        <v>3047</v>
      </c>
      <c r="AQ165">
        <v>0</v>
      </c>
      <c r="AR165">
        <v>0</v>
      </c>
      <c r="AS165">
        <v>8003</v>
      </c>
      <c r="AT165">
        <v>259</v>
      </c>
      <c r="AU165">
        <v>5321</v>
      </c>
      <c r="AV165">
        <v>201</v>
      </c>
      <c r="AW165">
        <v>139</v>
      </c>
      <c r="AX165">
        <v>5</v>
      </c>
      <c r="AY165">
        <v>345</v>
      </c>
      <c r="AZ165">
        <v>391</v>
      </c>
      <c r="BA165">
        <v>0</v>
      </c>
      <c r="BB165">
        <v>0</v>
      </c>
      <c r="BC165">
        <v>0</v>
      </c>
      <c r="BD165">
        <v>1951.1</v>
      </c>
      <c r="BE165">
        <v>0</v>
      </c>
      <c r="BF165">
        <v>0</v>
      </c>
      <c r="BG165">
        <v>4.9667917990181901E-2</v>
      </c>
      <c r="BH165">
        <v>12.214831286860701</v>
      </c>
      <c r="BI165">
        <v>1.3420161103192201</v>
      </c>
      <c r="BJ165">
        <v>1.36580779271005</v>
      </c>
      <c r="BK165">
        <v>0.28715072996229302</v>
      </c>
      <c r="BL165">
        <v>0.23227579729561701</v>
      </c>
      <c r="BM165">
        <v>30.123509092667</v>
      </c>
      <c r="BN165">
        <v>28.412808716577</v>
      </c>
      <c r="BO165">
        <v>1662.90116020497</v>
      </c>
      <c r="BP165">
        <v>0.14193174127429201</v>
      </c>
      <c r="BQ165">
        <v>10343</v>
      </c>
      <c r="BR165">
        <v>0.4975</v>
      </c>
      <c r="BS165">
        <v>0.36878</v>
      </c>
    </row>
    <row r="166" spans="1:71" x14ac:dyDescent="0.35">
      <c r="A166">
        <v>926377841</v>
      </c>
      <c r="B166">
        <v>2021</v>
      </c>
      <c r="C166">
        <v>162</v>
      </c>
      <c r="D166" t="s">
        <v>68</v>
      </c>
      <c r="E166">
        <v>13181</v>
      </c>
      <c r="F166">
        <v>12926</v>
      </c>
      <c r="G166">
        <v>8818</v>
      </c>
      <c r="H166">
        <v>2397</v>
      </c>
      <c r="I166">
        <v>0</v>
      </c>
      <c r="J166">
        <v>0</v>
      </c>
      <c r="K166">
        <v>56</v>
      </c>
      <c r="L166">
        <v>306</v>
      </c>
      <c r="M166">
        <v>12</v>
      </c>
      <c r="N166">
        <v>1426</v>
      </c>
      <c r="O166">
        <v>1023</v>
      </c>
      <c r="P166">
        <v>10</v>
      </c>
      <c r="Q166">
        <v>591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160917</v>
      </c>
      <c r="AG166">
        <v>6645</v>
      </c>
      <c r="AH166">
        <v>46150</v>
      </c>
      <c r="AI166">
        <v>1065</v>
      </c>
      <c r="AJ166">
        <v>24108</v>
      </c>
      <c r="AK166">
        <v>720</v>
      </c>
      <c r="AL166">
        <v>8520</v>
      </c>
      <c r="AM166">
        <v>173</v>
      </c>
      <c r="AN166">
        <v>0</v>
      </c>
      <c r="AO166">
        <v>0</v>
      </c>
      <c r="AP166">
        <v>1890</v>
      </c>
      <c r="AQ166">
        <v>0</v>
      </c>
      <c r="AR166">
        <v>0</v>
      </c>
      <c r="AS166">
        <v>10137</v>
      </c>
      <c r="AT166">
        <v>240</v>
      </c>
      <c r="AU166">
        <v>5344</v>
      </c>
      <c r="AV166">
        <v>199</v>
      </c>
      <c r="AW166">
        <v>141</v>
      </c>
      <c r="AX166">
        <v>5</v>
      </c>
      <c r="AY166">
        <v>345</v>
      </c>
      <c r="AZ166">
        <v>392</v>
      </c>
      <c r="BA166">
        <v>0</v>
      </c>
      <c r="BB166">
        <v>0</v>
      </c>
      <c r="BC166">
        <v>0</v>
      </c>
      <c r="BD166">
        <v>1951.1</v>
      </c>
      <c r="BE166">
        <v>0</v>
      </c>
      <c r="BF166">
        <v>0</v>
      </c>
      <c r="BG166">
        <v>4.9667917990181901E-2</v>
      </c>
      <c r="BH166">
        <v>12.214831286860701</v>
      </c>
      <c r="BI166">
        <v>1.3420161103192201</v>
      </c>
      <c r="BJ166">
        <v>1.36580779271005</v>
      </c>
      <c r="BK166">
        <v>0.28715072996229302</v>
      </c>
      <c r="BL166">
        <v>0.23227579729561701</v>
      </c>
      <c r="BM166">
        <v>30.123509092667</v>
      </c>
      <c r="BN166">
        <v>28.412808716577</v>
      </c>
      <c r="BO166">
        <v>1662.90116020497</v>
      </c>
      <c r="BP166">
        <v>0.14193174127429201</v>
      </c>
      <c r="BQ166">
        <v>10343</v>
      </c>
      <c r="BR166">
        <v>0.4975</v>
      </c>
      <c r="BS166">
        <v>0.36878</v>
      </c>
    </row>
    <row r="167" spans="1:71" x14ac:dyDescent="0.35">
      <c r="A167">
        <v>926377841</v>
      </c>
      <c r="B167">
        <v>2022</v>
      </c>
      <c r="C167">
        <v>162</v>
      </c>
      <c r="D167" t="s">
        <v>68</v>
      </c>
      <c r="E167">
        <v>11515</v>
      </c>
      <c r="F167">
        <v>12492</v>
      </c>
      <c r="G167">
        <v>10900</v>
      </c>
      <c r="H167">
        <v>2011</v>
      </c>
      <c r="I167">
        <v>0</v>
      </c>
      <c r="J167">
        <v>0</v>
      </c>
      <c r="K167">
        <v>84</v>
      </c>
      <c r="L167">
        <v>335</v>
      </c>
      <c r="M167">
        <v>20</v>
      </c>
      <c r="N167">
        <v>1261</v>
      </c>
      <c r="O167">
        <v>207</v>
      </c>
      <c r="P167">
        <v>179</v>
      </c>
      <c r="Q167">
        <v>68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169505</v>
      </c>
      <c r="AG167">
        <v>7247</v>
      </c>
      <c r="AH167">
        <v>50038</v>
      </c>
      <c r="AI167">
        <v>1166</v>
      </c>
      <c r="AJ167">
        <v>25826</v>
      </c>
      <c r="AK167">
        <v>829</v>
      </c>
      <c r="AL167">
        <v>8346</v>
      </c>
      <c r="AM167">
        <v>174</v>
      </c>
      <c r="AN167">
        <v>0</v>
      </c>
      <c r="AO167">
        <v>0</v>
      </c>
      <c r="AP167">
        <v>557</v>
      </c>
      <c r="AQ167">
        <v>0</v>
      </c>
      <c r="AR167">
        <v>0</v>
      </c>
      <c r="AS167">
        <v>10439</v>
      </c>
      <c r="AT167">
        <v>264</v>
      </c>
      <c r="AU167">
        <v>5348</v>
      </c>
      <c r="AV167">
        <v>196</v>
      </c>
      <c r="AW167">
        <v>144</v>
      </c>
      <c r="AX167">
        <v>5</v>
      </c>
      <c r="AY167">
        <v>345</v>
      </c>
      <c r="AZ167">
        <v>395</v>
      </c>
      <c r="BA167">
        <v>0</v>
      </c>
      <c r="BB167">
        <v>0</v>
      </c>
      <c r="BC167">
        <v>0</v>
      </c>
      <c r="BD167">
        <v>2002.34</v>
      </c>
      <c r="BE167">
        <v>0</v>
      </c>
      <c r="BF167">
        <v>0</v>
      </c>
      <c r="BG167">
        <v>4.9667917990181901E-2</v>
      </c>
      <c r="BH167">
        <v>12.214831286860701</v>
      </c>
      <c r="BI167">
        <v>1.3420161103192201</v>
      </c>
      <c r="BJ167">
        <v>1.36580779271005</v>
      </c>
      <c r="BK167">
        <v>0.28715072996229302</v>
      </c>
      <c r="BL167">
        <v>0.23227579729561701</v>
      </c>
      <c r="BM167">
        <v>30.123509092667</v>
      </c>
      <c r="BN167">
        <v>28.412808716577</v>
      </c>
      <c r="BO167">
        <v>1662.90116020497</v>
      </c>
      <c r="BP167">
        <v>0.14193174127429201</v>
      </c>
      <c r="BQ167">
        <v>10343</v>
      </c>
      <c r="BR167">
        <v>0.4975</v>
      </c>
      <c r="BS167">
        <v>0.36878</v>
      </c>
    </row>
    <row r="168" spans="1:71" x14ac:dyDescent="0.35">
      <c r="A168">
        <v>923993355</v>
      </c>
      <c r="B168">
        <v>2018</v>
      </c>
      <c r="C168">
        <v>164</v>
      </c>
      <c r="D168" t="s">
        <v>201</v>
      </c>
      <c r="E168">
        <v>12877</v>
      </c>
      <c r="F168">
        <v>17524</v>
      </c>
      <c r="G168">
        <v>4089</v>
      </c>
      <c r="H168">
        <v>1461</v>
      </c>
      <c r="I168">
        <v>0</v>
      </c>
      <c r="J168">
        <v>0</v>
      </c>
      <c r="K168">
        <v>304</v>
      </c>
      <c r="L168">
        <v>0</v>
      </c>
      <c r="M168">
        <v>0</v>
      </c>
      <c r="N168">
        <v>3753</v>
      </c>
      <c r="O168">
        <v>2131</v>
      </c>
      <c r="P168">
        <v>1162</v>
      </c>
      <c r="Q168">
        <v>178</v>
      </c>
      <c r="R168">
        <v>0</v>
      </c>
      <c r="S168">
        <v>0</v>
      </c>
      <c r="T168">
        <v>-128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131032</v>
      </c>
      <c r="AG168">
        <v>9351</v>
      </c>
      <c r="AH168">
        <v>5920</v>
      </c>
      <c r="AI168">
        <v>380</v>
      </c>
      <c r="AJ168">
        <v>34438</v>
      </c>
      <c r="AK168">
        <v>2276</v>
      </c>
      <c r="AL168">
        <v>2195</v>
      </c>
      <c r="AM168">
        <v>184</v>
      </c>
      <c r="AN168">
        <v>0</v>
      </c>
      <c r="AO168">
        <v>0</v>
      </c>
      <c r="AP168">
        <v>1274</v>
      </c>
      <c r="AQ168">
        <v>651</v>
      </c>
      <c r="AR168">
        <v>0</v>
      </c>
      <c r="AS168">
        <v>7087</v>
      </c>
      <c r="AT168">
        <v>7989</v>
      </c>
      <c r="AU168">
        <v>4488</v>
      </c>
      <c r="AV168">
        <v>353</v>
      </c>
      <c r="AW168">
        <v>107</v>
      </c>
      <c r="AX168">
        <v>25</v>
      </c>
      <c r="AY168">
        <v>485</v>
      </c>
      <c r="AZ168">
        <v>308</v>
      </c>
      <c r="BA168">
        <v>28626.27</v>
      </c>
      <c r="BB168">
        <v>2177.52</v>
      </c>
      <c r="BC168">
        <v>2234.12</v>
      </c>
      <c r="BD168">
        <v>6856.05</v>
      </c>
      <c r="BE168">
        <v>0.13766233766233801</v>
      </c>
      <c r="BF168">
        <v>16.217606041619199</v>
      </c>
      <c r="BG168">
        <v>0.11869727290563099</v>
      </c>
      <c r="BH168">
        <v>9.5384825700615199</v>
      </c>
      <c r="BI168">
        <v>0</v>
      </c>
      <c r="BJ168">
        <v>1.2758031442242E-2</v>
      </c>
      <c r="BK168">
        <v>0</v>
      </c>
      <c r="BL168">
        <v>1.77261009667025</v>
      </c>
      <c r="BM168">
        <v>73.118125893245505</v>
      </c>
      <c r="BN168">
        <v>38.579882471329803</v>
      </c>
      <c r="BO168">
        <v>2843.47638414217</v>
      </c>
      <c r="BP168">
        <v>0</v>
      </c>
      <c r="BQ168">
        <v>14630</v>
      </c>
      <c r="BR168">
        <v>0.3014</v>
      </c>
      <c r="BS168">
        <v>0.29776999999999998</v>
      </c>
    </row>
    <row r="169" spans="1:71" x14ac:dyDescent="0.35">
      <c r="A169">
        <v>923993355</v>
      </c>
      <c r="B169">
        <v>2019</v>
      </c>
      <c r="C169">
        <v>164</v>
      </c>
      <c r="D169" t="s">
        <v>201</v>
      </c>
      <c r="E169">
        <v>11543</v>
      </c>
      <c r="F169">
        <v>20100</v>
      </c>
      <c r="G169">
        <v>5408</v>
      </c>
      <c r="H169">
        <v>1677</v>
      </c>
      <c r="I169">
        <v>0</v>
      </c>
      <c r="J169">
        <v>0</v>
      </c>
      <c r="K169">
        <v>0</v>
      </c>
      <c r="L169">
        <v>0</v>
      </c>
      <c r="M169">
        <v>2</v>
      </c>
      <c r="N169">
        <v>3948</v>
      </c>
      <c r="O169">
        <v>1876</v>
      </c>
      <c r="P169">
        <v>416</v>
      </c>
      <c r="Q169">
        <v>156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144272</v>
      </c>
      <c r="AG169">
        <v>8496</v>
      </c>
      <c r="AH169">
        <v>6074</v>
      </c>
      <c r="AI169">
        <v>402</v>
      </c>
      <c r="AJ169">
        <v>38133</v>
      </c>
      <c r="AK169">
        <v>2331</v>
      </c>
      <c r="AL169">
        <v>2011</v>
      </c>
      <c r="AM169">
        <v>184</v>
      </c>
      <c r="AN169">
        <v>0</v>
      </c>
      <c r="AO169">
        <v>0</v>
      </c>
      <c r="AP169">
        <v>2219</v>
      </c>
      <c r="AQ169">
        <v>152</v>
      </c>
      <c r="AR169">
        <v>0</v>
      </c>
      <c r="AS169">
        <v>7767</v>
      </c>
      <c r="AT169">
        <v>6355</v>
      </c>
      <c r="AU169">
        <v>4500</v>
      </c>
      <c r="AV169">
        <v>351</v>
      </c>
      <c r="AW169">
        <v>136</v>
      </c>
      <c r="AX169">
        <v>25</v>
      </c>
      <c r="AY169">
        <v>512</v>
      </c>
      <c r="AZ169">
        <v>310</v>
      </c>
      <c r="BA169">
        <v>28626.27</v>
      </c>
      <c r="BB169">
        <v>2142.3200000000002</v>
      </c>
      <c r="BC169">
        <v>2234.12</v>
      </c>
      <c r="BD169">
        <v>7126.65</v>
      </c>
      <c r="BE169">
        <v>0.13766233766233801</v>
      </c>
      <c r="BF169">
        <v>16.217606041619199</v>
      </c>
      <c r="BG169">
        <v>0.11869727290563099</v>
      </c>
      <c r="BH169">
        <v>9.5384825700615199</v>
      </c>
      <c r="BI169">
        <v>0</v>
      </c>
      <c r="BJ169">
        <v>1.2758031442242E-2</v>
      </c>
      <c r="BK169">
        <v>0</v>
      </c>
      <c r="BL169">
        <v>1.77261009667025</v>
      </c>
      <c r="BM169">
        <v>73.118125893245505</v>
      </c>
      <c r="BN169">
        <v>38.579882471329803</v>
      </c>
      <c r="BO169">
        <v>2843.47638414217</v>
      </c>
      <c r="BP169">
        <v>0</v>
      </c>
      <c r="BQ169">
        <v>14630</v>
      </c>
      <c r="BR169">
        <v>0.3014</v>
      </c>
      <c r="BS169">
        <v>0.29776999999999998</v>
      </c>
    </row>
    <row r="170" spans="1:71" x14ac:dyDescent="0.35">
      <c r="A170">
        <v>923993355</v>
      </c>
      <c r="B170">
        <v>2020</v>
      </c>
      <c r="C170">
        <v>164</v>
      </c>
      <c r="D170" t="s">
        <v>201</v>
      </c>
      <c r="E170">
        <v>16064</v>
      </c>
      <c r="F170">
        <v>13713</v>
      </c>
      <c r="G170">
        <v>4577</v>
      </c>
      <c r="H170">
        <v>791</v>
      </c>
      <c r="I170">
        <v>0</v>
      </c>
      <c r="J170">
        <v>0</v>
      </c>
      <c r="K170">
        <v>0</v>
      </c>
      <c r="L170">
        <v>290</v>
      </c>
      <c r="M170">
        <v>24</v>
      </c>
      <c r="N170">
        <v>6247</v>
      </c>
      <c r="O170">
        <v>3636</v>
      </c>
      <c r="P170">
        <v>2967</v>
      </c>
      <c r="Q170">
        <v>210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141942</v>
      </c>
      <c r="AG170">
        <v>5149</v>
      </c>
      <c r="AH170">
        <v>6316</v>
      </c>
      <c r="AI170">
        <v>433</v>
      </c>
      <c r="AJ170">
        <v>48125</v>
      </c>
      <c r="AK170">
        <v>1596</v>
      </c>
      <c r="AL170">
        <v>1828</v>
      </c>
      <c r="AM170">
        <v>183</v>
      </c>
      <c r="AN170">
        <v>0</v>
      </c>
      <c r="AO170">
        <v>0</v>
      </c>
      <c r="AP170">
        <v>3532</v>
      </c>
      <c r="AQ170">
        <v>781</v>
      </c>
      <c r="AR170">
        <v>0</v>
      </c>
      <c r="AS170">
        <v>6835</v>
      </c>
      <c r="AT170">
        <v>5508</v>
      </c>
      <c r="AU170">
        <v>4512</v>
      </c>
      <c r="AV170">
        <v>342</v>
      </c>
      <c r="AW170">
        <v>136</v>
      </c>
      <c r="AX170">
        <v>25</v>
      </c>
      <c r="AY170">
        <v>503</v>
      </c>
      <c r="AZ170">
        <v>315</v>
      </c>
      <c r="BA170">
        <v>28626.27</v>
      </c>
      <c r="BB170">
        <v>2142.3200000000002</v>
      </c>
      <c r="BC170">
        <v>2234.12</v>
      </c>
      <c r="BD170">
        <v>7225.36</v>
      </c>
      <c r="BE170">
        <v>0.13766233766233801</v>
      </c>
      <c r="BF170">
        <v>16.217606041619199</v>
      </c>
      <c r="BG170">
        <v>0.11869727290563099</v>
      </c>
      <c r="BH170">
        <v>9.5384825700615199</v>
      </c>
      <c r="BI170">
        <v>0</v>
      </c>
      <c r="BJ170">
        <v>1.2758031442242E-2</v>
      </c>
      <c r="BK170">
        <v>0</v>
      </c>
      <c r="BL170">
        <v>1.77261009667025</v>
      </c>
      <c r="BM170">
        <v>73.118125893245505</v>
      </c>
      <c r="BN170">
        <v>38.579882471329803</v>
      </c>
      <c r="BO170">
        <v>2843.47638414217</v>
      </c>
      <c r="BP170">
        <v>0</v>
      </c>
      <c r="BQ170">
        <v>14630</v>
      </c>
      <c r="BR170">
        <v>0.3014</v>
      </c>
      <c r="BS170">
        <v>0.29776999999999998</v>
      </c>
    </row>
    <row r="171" spans="1:71" x14ac:dyDescent="0.35">
      <c r="A171">
        <v>923993355</v>
      </c>
      <c r="B171">
        <v>2021</v>
      </c>
      <c r="C171">
        <v>164</v>
      </c>
      <c r="D171" t="s">
        <v>201</v>
      </c>
      <c r="E171">
        <v>11830</v>
      </c>
      <c r="F171">
        <v>11166</v>
      </c>
      <c r="G171">
        <v>4235</v>
      </c>
      <c r="H171">
        <v>946</v>
      </c>
      <c r="I171">
        <v>0</v>
      </c>
      <c r="J171">
        <v>0</v>
      </c>
      <c r="K171">
        <v>43</v>
      </c>
      <c r="L171">
        <v>298</v>
      </c>
      <c r="M171">
        <v>19</v>
      </c>
      <c r="N171">
        <v>9369</v>
      </c>
      <c r="O171">
        <v>7165</v>
      </c>
      <c r="P171">
        <v>2348</v>
      </c>
      <c r="Q171">
        <v>603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158397</v>
      </c>
      <c r="AG171">
        <v>5182</v>
      </c>
      <c r="AH171">
        <v>11233</v>
      </c>
      <c r="AI171">
        <v>377</v>
      </c>
      <c r="AJ171">
        <v>46166</v>
      </c>
      <c r="AK171">
        <v>2282</v>
      </c>
      <c r="AL171">
        <v>2545</v>
      </c>
      <c r="AM171">
        <v>235</v>
      </c>
      <c r="AN171">
        <v>0</v>
      </c>
      <c r="AO171">
        <v>0</v>
      </c>
      <c r="AP171">
        <v>2091</v>
      </c>
      <c r="AQ171">
        <v>62</v>
      </c>
      <c r="AR171">
        <v>0</v>
      </c>
      <c r="AS171">
        <v>6926</v>
      </c>
      <c r="AT171">
        <v>5598</v>
      </c>
      <c r="AU171">
        <v>4533</v>
      </c>
      <c r="AV171">
        <v>342</v>
      </c>
      <c r="AW171">
        <v>125</v>
      </c>
      <c r="AX171">
        <v>25</v>
      </c>
      <c r="AY171">
        <v>492</v>
      </c>
      <c r="AZ171">
        <v>318</v>
      </c>
      <c r="BA171">
        <v>28626.27</v>
      </c>
      <c r="BB171">
        <v>2142.3200000000002</v>
      </c>
      <c r="BC171">
        <v>2234.12</v>
      </c>
      <c r="BD171">
        <v>7225.36</v>
      </c>
      <c r="BE171">
        <v>0.13766233766233801</v>
      </c>
      <c r="BF171">
        <v>16.217606041619199</v>
      </c>
      <c r="BG171">
        <v>0.11869727290563099</v>
      </c>
      <c r="BH171">
        <v>9.5384825700615199</v>
      </c>
      <c r="BI171">
        <v>0</v>
      </c>
      <c r="BJ171">
        <v>1.2758031442242E-2</v>
      </c>
      <c r="BK171">
        <v>0</v>
      </c>
      <c r="BL171">
        <v>1.77261009667025</v>
      </c>
      <c r="BM171">
        <v>73.118125893245505</v>
      </c>
      <c r="BN171">
        <v>38.579882471329803</v>
      </c>
      <c r="BO171">
        <v>2843.47638414217</v>
      </c>
      <c r="BP171">
        <v>0</v>
      </c>
      <c r="BQ171">
        <v>14630</v>
      </c>
      <c r="BR171">
        <v>0.3014</v>
      </c>
      <c r="BS171">
        <v>0.29776999999999998</v>
      </c>
    </row>
    <row r="172" spans="1:71" x14ac:dyDescent="0.35">
      <c r="A172">
        <v>923993355</v>
      </c>
      <c r="B172">
        <v>2022</v>
      </c>
      <c r="C172">
        <v>164</v>
      </c>
      <c r="D172" t="s">
        <v>201</v>
      </c>
      <c r="E172">
        <v>15803</v>
      </c>
      <c r="F172">
        <v>14417</v>
      </c>
      <c r="G172">
        <v>4268</v>
      </c>
      <c r="H172">
        <v>563</v>
      </c>
      <c r="I172">
        <v>0</v>
      </c>
      <c r="J172">
        <v>0</v>
      </c>
      <c r="K172">
        <v>0</v>
      </c>
      <c r="L172">
        <v>318</v>
      </c>
      <c r="M172">
        <v>42</v>
      </c>
      <c r="N172">
        <v>6559</v>
      </c>
      <c r="O172">
        <v>5545</v>
      </c>
      <c r="P172">
        <v>1786</v>
      </c>
      <c r="Q172">
        <v>217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173461</v>
      </c>
      <c r="AG172">
        <v>6392</v>
      </c>
      <c r="AH172">
        <v>16686</v>
      </c>
      <c r="AI172">
        <v>511</v>
      </c>
      <c r="AJ172">
        <v>51790</v>
      </c>
      <c r="AK172">
        <v>2277</v>
      </c>
      <c r="AL172">
        <v>2335</v>
      </c>
      <c r="AM172">
        <v>210</v>
      </c>
      <c r="AN172">
        <v>0</v>
      </c>
      <c r="AO172">
        <v>0</v>
      </c>
      <c r="AP172">
        <v>2062</v>
      </c>
      <c r="AQ172">
        <v>656</v>
      </c>
      <c r="AR172">
        <v>0</v>
      </c>
      <c r="AS172">
        <v>11972</v>
      </c>
      <c r="AT172">
        <v>12120</v>
      </c>
      <c r="AU172">
        <v>4681</v>
      </c>
      <c r="AV172">
        <v>342</v>
      </c>
      <c r="AW172">
        <v>134</v>
      </c>
      <c r="AX172">
        <v>25</v>
      </c>
      <c r="AY172">
        <v>501</v>
      </c>
      <c r="AZ172">
        <v>329</v>
      </c>
      <c r="BA172">
        <v>28626.27</v>
      </c>
      <c r="BB172">
        <v>2142.3200000000002</v>
      </c>
      <c r="BC172">
        <v>2234.12</v>
      </c>
      <c r="BD172">
        <v>7225.36</v>
      </c>
      <c r="BE172">
        <v>0.13766233766233801</v>
      </c>
      <c r="BF172">
        <v>16.217606041619199</v>
      </c>
      <c r="BG172">
        <v>0.11869727290563099</v>
      </c>
      <c r="BH172">
        <v>9.5384825700615199</v>
      </c>
      <c r="BI172">
        <v>0</v>
      </c>
      <c r="BJ172">
        <v>1.2758031442242E-2</v>
      </c>
      <c r="BK172">
        <v>0</v>
      </c>
      <c r="BL172">
        <v>1.77261009667025</v>
      </c>
      <c r="BM172">
        <v>73.118125893245505</v>
      </c>
      <c r="BN172">
        <v>38.579882471329803</v>
      </c>
      <c r="BO172">
        <v>2843.47638414217</v>
      </c>
      <c r="BP172">
        <v>0</v>
      </c>
      <c r="BQ172">
        <v>14630</v>
      </c>
      <c r="BR172">
        <v>0.3014</v>
      </c>
      <c r="BS172">
        <v>0.29776999999999998</v>
      </c>
    </row>
    <row r="173" spans="1:71" x14ac:dyDescent="0.35">
      <c r="A173">
        <v>930187240</v>
      </c>
      <c r="B173">
        <v>2018</v>
      </c>
      <c r="C173">
        <v>167</v>
      </c>
      <c r="D173" t="s">
        <v>14</v>
      </c>
      <c r="E173">
        <v>15</v>
      </c>
      <c r="F173">
        <v>98</v>
      </c>
      <c r="G173">
        <v>0</v>
      </c>
      <c r="H173">
        <v>14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10241</v>
      </c>
      <c r="AG173">
        <v>439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68</v>
      </c>
      <c r="AQ173">
        <v>0</v>
      </c>
      <c r="AR173">
        <v>0</v>
      </c>
      <c r="AS173">
        <v>2322</v>
      </c>
      <c r="AT173">
        <v>0</v>
      </c>
      <c r="AU173">
        <v>0</v>
      </c>
      <c r="AV173">
        <v>12</v>
      </c>
      <c r="AW173">
        <v>3</v>
      </c>
      <c r="AX173">
        <v>0</v>
      </c>
      <c r="AY173">
        <v>15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2.0152999999999999</v>
      </c>
      <c r="BS173">
        <v>0.62814999999999999</v>
      </c>
    </row>
    <row r="174" spans="1:71" x14ac:dyDescent="0.35">
      <c r="A174">
        <v>930187240</v>
      </c>
      <c r="B174">
        <v>2019</v>
      </c>
      <c r="C174">
        <v>167</v>
      </c>
      <c r="D174" t="s">
        <v>14</v>
      </c>
      <c r="E174">
        <v>381</v>
      </c>
      <c r="F174">
        <v>98</v>
      </c>
      <c r="G174">
        <v>0</v>
      </c>
      <c r="H174">
        <v>14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9800</v>
      </c>
      <c r="AG174">
        <v>441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87</v>
      </c>
      <c r="AQ174">
        <v>0</v>
      </c>
      <c r="AR174">
        <v>0</v>
      </c>
      <c r="AS174">
        <v>1836</v>
      </c>
      <c r="AT174">
        <v>0</v>
      </c>
      <c r="AU174">
        <v>1</v>
      </c>
      <c r="AV174">
        <v>12</v>
      </c>
      <c r="AW174">
        <v>3</v>
      </c>
      <c r="AX174">
        <v>0</v>
      </c>
      <c r="AY174">
        <v>15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2.0152999999999999</v>
      </c>
      <c r="BS174">
        <v>0.62814999999999999</v>
      </c>
    </row>
    <row r="175" spans="1:71" x14ac:dyDescent="0.35">
      <c r="A175">
        <v>930187240</v>
      </c>
      <c r="B175">
        <v>2020</v>
      </c>
      <c r="C175">
        <v>167</v>
      </c>
      <c r="D175" t="s">
        <v>14</v>
      </c>
      <c r="E175">
        <v>346</v>
      </c>
      <c r="F175">
        <v>103</v>
      </c>
      <c r="G175">
        <v>0</v>
      </c>
      <c r="H175">
        <v>12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9362</v>
      </c>
      <c r="AG175">
        <v>444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102</v>
      </c>
      <c r="AQ175">
        <v>0</v>
      </c>
      <c r="AR175">
        <v>0</v>
      </c>
      <c r="AS175">
        <v>2301</v>
      </c>
      <c r="AT175">
        <v>0</v>
      </c>
      <c r="AU175">
        <v>1</v>
      </c>
      <c r="AV175">
        <v>12</v>
      </c>
      <c r="AW175">
        <v>3</v>
      </c>
      <c r="AX175">
        <v>0</v>
      </c>
      <c r="AY175">
        <v>15</v>
      </c>
      <c r="AZ175">
        <v>0</v>
      </c>
      <c r="BA175">
        <v>0</v>
      </c>
      <c r="BB175">
        <v>0</v>
      </c>
      <c r="BC175">
        <v>0</v>
      </c>
      <c r="BD175">
        <v>32.9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2.0152999999999999</v>
      </c>
      <c r="BS175">
        <v>0.62814999999999999</v>
      </c>
    </row>
    <row r="176" spans="1:71" x14ac:dyDescent="0.35">
      <c r="A176">
        <v>930187240</v>
      </c>
      <c r="B176">
        <v>2021</v>
      </c>
      <c r="C176">
        <v>167</v>
      </c>
      <c r="D176" t="s">
        <v>14</v>
      </c>
      <c r="E176">
        <v>432</v>
      </c>
      <c r="F176">
        <v>103</v>
      </c>
      <c r="G176">
        <v>0</v>
      </c>
      <c r="H176">
        <v>12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8922</v>
      </c>
      <c r="AG176">
        <v>440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252</v>
      </c>
      <c r="AQ176">
        <v>0</v>
      </c>
      <c r="AR176">
        <v>0</v>
      </c>
      <c r="AS176">
        <v>2264</v>
      </c>
      <c r="AT176">
        <v>0</v>
      </c>
      <c r="AU176">
        <v>0</v>
      </c>
      <c r="AV176">
        <v>12</v>
      </c>
      <c r="AW176">
        <v>3</v>
      </c>
      <c r="AX176">
        <v>0</v>
      </c>
      <c r="AY176">
        <v>15</v>
      </c>
      <c r="AZ176">
        <v>0</v>
      </c>
      <c r="BA176">
        <v>0</v>
      </c>
      <c r="BB176">
        <v>0</v>
      </c>
      <c r="BC176">
        <v>0</v>
      </c>
      <c r="BD176">
        <v>32.9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2.0152999999999999</v>
      </c>
      <c r="BS176">
        <v>0.62814999999999999</v>
      </c>
    </row>
    <row r="177" spans="1:71" x14ac:dyDescent="0.35">
      <c r="A177">
        <v>930187240</v>
      </c>
      <c r="B177">
        <v>2022</v>
      </c>
      <c r="C177">
        <v>167</v>
      </c>
      <c r="D177" t="s">
        <v>14</v>
      </c>
      <c r="E177">
        <v>358</v>
      </c>
      <c r="F177">
        <v>103</v>
      </c>
      <c r="G177">
        <v>0</v>
      </c>
      <c r="H177">
        <v>12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9956</v>
      </c>
      <c r="AG177">
        <v>179</v>
      </c>
      <c r="AH177">
        <v>26637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118</v>
      </c>
      <c r="AQ177">
        <v>0</v>
      </c>
      <c r="AR177">
        <v>0</v>
      </c>
      <c r="AS177">
        <v>321</v>
      </c>
      <c r="AT177">
        <v>0</v>
      </c>
      <c r="AU177">
        <v>0</v>
      </c>
      <c r="AV177">
        <v>5</v>
      </c>
      <c r="AW177">
        <v>3</v>
      </c>
      <c r="AX177">
        <v>0</v>
      </c>
      <c r="AY177">
        <v>8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2.0152999999999999</v>
      </c>
      <c r="BS177">
        <v>0.62814999999999999</v>
      </c>
    </row>
    <row r="178" spans="1:71" x14ac:dyDescent="0.35">
      <c r="A178">
        <v>957896928</v>
      </c>
      <c r="B178">
        <v>2018</v>
      </c>
      <c r="C178">
        <v>168</v>
      </c>
      <c r="D178" t="s">
        <v>210</v>
      </c>
      <c r="E178">
        <v>3338</v>
      </c>
      <c r="F178">
        <v>5374</v>
      </c>
      <c r="G178">
        <v>1522</v>
      </c>
      <c r="H178">
        <v>663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30712</v>
      </c>
      <c r="AG178">
        <v>1991</v>
      </c>
      <c r="AH178">
        <v>30378</v>
      </c>
      <c r="AI178">
        <v>1440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389</v>
      </c>
      <c r="AQ178">
        <v>0</v>
      </c>
      <c r="AR178">
        <v>0</v>
      </c>
      <c r="AS178">
        <v>3182</v>
      </c>
      <c r="AT178">
        <v>0</v>
      </c>
      <c r="AU178">
        <v>2338</v>
      </c>
      <c r="AV178">
        <v>56</v>
      </c>
      <c r="AW178">
        <v>71</v>
      </c>
      <c r="AX178">
        <v>0</v>
      </c>
      <c r="AY178">
        <v>127</v>
      </c>
      <c r="AZ178">
        <v>159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7.0491316270566697</v>
      </c>
      <c r="BI178">
        <v>0.26261460737229497</v>
      </c>
      <c r="BJ178">
        <v>0.72241773308958002</v>
      </c>
      <c r="BK178">
        <v>1.11974405850091E-2</v>
      </c>
      <c r="BL178">
        <v>7.3779054583442104E-3</v>
      </c>
      <c r="BM178">
        <v>67.756232341698507</v>
      </c>
      <c r="BN178">
        <v>24.5253307180581</v>
      </c>
      <c r="BO178">
        <v>3042.7116087751401</v>
      </c>
      <c r="BP178">
        <v>0.29867458866544799</v>
      </c>
      <c r="BQ178">
        <v>4376</v>
      </c>
      <c r="BR178">
        <v>1.8884000000000001</v>
      </c>
      <c r="BS178">
        <v>0.55337000000000003</v>
      </c>
    </row>
    <row r="179" spans="1:71" x14ac:dyDescent="0.35">
      <c r="A179">
        <v>957896928</v>
      </c>
      <c r="B179">
        <v>2019</v>
      </c>
      <c r="C179">
        <v>168</v>
      </c>
      <c r="D179" t="s">
        <v>210</v>
      </c>
      <c r="E179">
        <v>4237</v>
      </c>
      <c r="F179">
        <v>5761</v>
      </c>
      <c r="G179">
        <v>1604</v>
      </c>
      <c r="H179">
        <v>946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31945</v>
      </c>
      <c r="AG179">
        <v>2128</v>
      </c>
      <c r="AH179">
        <v>30623</v>
      </c>
      <c r="AI179">
        <v>1536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517</v>
      </c>
      <c r="AQ179">
        <v>0</v>
      </c>
      <c r="AR179">
        <v>0</v>
      </c>
      <c r="AS179">
        <v>3346</v>
      </c>
      <c r="AT179">
        <v>0</v>
      </c>
      <c r="AU179">
        <v>2433</v>
      </c>
      <c r="AV179">
        <v>55</v>
      </c>
      <c r="AW179">
        <v>75</v>
      </c>
      <c r="AX179">
        <v>0</v>
      </c>
      <c r="AY179">
        <v>130</v>
      </c>
      <c r="AZ179">
        <v>166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7.0491316270566697</v>
      </c>
      <c r="BI179">
        <v>0.26261460737229497</v>
      </c>
      <c r="BJ179">
        <v>0.72241773308958002</v>
      </c>
      <c r="BK179">
        <v>1.11974405850091E-2</v>
      </c>
      <c r="BL179">
        <v>7.3779054583442104E-3</v>
      </c>
      <c r="BM179">
        <v>67.756232341698507</v>
      </c>
      <c r="BN179">
        <v>24.5253307180581</v>
      </c>
      <c r="BO179">
        <v>3042.7116087751401</v>
      </c>
      <c r="BP179">
        <v>0.29867458866544799</v>
      </c>
      <c r="BQ179">
        <v>4376</v>
      </c>
      <c r="BR179">
        <v>1.8884000000000001</v>
      </c>
      <c r="BS179">
        <v>0.55337000000000003</v>
      </c>
    </row>
    <row r="180" spans="1:71" x14ac:dyDescent="0.35">
      <c r="A180">
        <v>957896928</v>
      </c>
      <c r="B180">
        <v>2020</v>
      </c>
      <c r="C180">
        <v>168</v>
      </c>
      <c r="D180" t="s">
        <v>210</v>
      </c>
      <c r="E180">
        <v>4058</v>
      </c>
      <c r="F180">
        <v>5350</v>
      </c>
      <c r="G180">
        <v>1604</v>
      </c>
      <c r="H180">
        <v>509</v>
      </c>
      <c r="I180">
        <v>0</v>
      </c>
      <c r="J180">
        <v>0</v>
      </c>
      <c r="K180">
        <v>0</v>
      </c>
      <c r="L180">
        <v>183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34568</v>
      </c>
      <c r="AG180">
        <v>1586</v>
      </c>
      <c r="AH180">
        <v>31806</v>
      </c>
      <c r="AI180">
        <v>1202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648</v>
      </c>
      <c r="AQ180">
        <v>0</v>
      </c>
      <c r="AR180">
        <v>0</v>
      </c>
      <c r="AS180">
        <v>1761</v>
      </c>
      <c r="AT180">
        <v>0</v>
      </c>
      <c r="AU180">
        <v>2526</v>
      </c>
      <c r="AV180">
        <v>52</v>
      </c>
      <c r="AW180">
        <v>80</v>
      </c>
      <c r="AX180">
        <v>0</v>
      </c>
      <c r="AY180">
        <v>132</v>
      </c>
      <c r="AZ180">
        <v>171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7.0491316270566697</v>
      </c>
      <c r="BI180">
        <v>0.26261460737229497</v>
      </c>
      <c r="BJ180">
        <v>0.72241773308958002</v>
      </c>
      <c r="BK180">
        <v>1.11974405850091E-2</v>
      </c>
      <c r="BL180">
        <v>7.3779054583442104E-3</v>
      </c>
      <c r="BM180">
        <v>67.756232341698507</v>
      </c>
      <c r="BN180">
        <v>24.5253307180581</v>
      </c>
      <c r="BO180">
        <v>3042.7116087751401</v>
      </c>
      <c r="BP180">
        <v>0.29867458866544799</v>
      </c>
      <c r="BQ180">
        <v>4376</v>
      </c>
      <c r="BR180">
        <v>1.8884000000000001</v>
      </c>
      <c r="BS180">
        <v>0.55337000000000003</v>
      </c>
    </row>
    <row r="181" spans="1:71" x14ac:dyDescent="0.35">
      <c r="A181">
        <v>957896928</v>
      </c>
      <c r="B181">
        <v>2021</v>
      </c>
      <c r="C181">
        <v>168</v>
      </c>
      <c r="D181" t="s">
        <v>210</v>
      </c>
      <c r="E181">
        <v>3364</v>
      </c>
      <c r="F181">
        <v>5847</v>
      </c>
      <c r="G181">
        <v>1289</v>
      </c>
      <c r="H181">
        <v>990</v>
      </c>
      <c r="I181">
        <v>0</v>
      </c>
      <c r="J181">
        <v>0</v>
      </c>
      <c r="K181">
        <v>0</v>
      </c>
      <c r="L181">
        <v>172</v>
      </c>
      <c r="M181">
        <v>722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35335</v>
      </c>
      <c r="AG181">
        <v>1417</v>
      </c>
      <c r="AH181">
        <v>32840</v>
      </c>
      <c r="AI181">
        <v>1132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1092</v>
      </c>
      <c r="AQ181">
        <v>0</v>
      </c>
      <c r="AR181">
        <v>0</v>
      </c>
      <c r="AS181">
        <v>1596</v>
      </c>
      <c r="AT181">
        <v>0</v>
      </c>
      <c r="AU181">
        <v>2644</v>
      </c>
      <c r="AV181">
        <v>52</v>
      </c>
      <c r="AW181">
        <v>82</v>
      </c>
      <c r="AX181">
        <v>0</v>
      </c>
      <c r="AY181">
        <v>134</v>
      </c>
      <c r="AZ181">
        <v>174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7.0491316270566697</v>
      </c>
      <c r="BI181">
        <v>0.26261460737229497</v>
      </c>
      <c r="BJ181">
        <v>0.72241773308958002</v>
      </c>
      <c r="BK181">
        <v>1.11974405850091E-2</v>
      </c>
      <c r="BL181">
        <v>7.3779054583442104E-3</v>
      </c>
      <c r="BM181">
        <v>67.756232341698507</v>
      </c>
      <c r="BN181">
        <v>24.5253307180581</v>
      </c>
      <c r="BO181">
        <v>3042.7116087751401</v>
      </c>
      <c r="BP181">
        <v>0.29867458866544799</v>
      </c>
      <c r="BQ181">
        <v>4376</v>
      </c>
      <c r="BR181">
        <v>1.8884000000000001</v>
      </c>
      <c r="BS181">
        <v>0.55337000000000003</v>
      </c>
    </row>
    <row r="182" spans="1:71" x14ac:dyDescent="0.35">
      <c r="A182">
        <v>957896928</v>
      </c>
      <c r="B182">
        <v>2022</v>
      </c>
      <c r="C182">
        <v>168</v>
      </c>
      <c r="D182" t="s">
        <v>210</v>
      </c>
      <c r="E182">
        <v>3976</v>
      </c>
      <c r="F182">
        <v>5119</v>
      </c>
      <c r="G182">
        <v>1872</v>
      </c>
      <c r="H182">
        <v>755</v>
      </c>
      <c r="I182">
        <v>0</v>
      </c>
      <c r="J182">
        <v>0</v>
      </c>
      <c r="K182">
        <v>58</v>
      </c>
      <c r="L182">
        <v>245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40932</v>
      </c>
      <c r="AG182">
        <v>1554</v>
      </c>
      <c r="AH182">
        <v>45752</v>
      </c>
      <c r="AI182">
        <v>1326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613</v>
      </c>
      <c r="AQ182">
        <v>0</v>
      </c>
      <c r="AR182">
        <v>0</v>
      </c>
      <c r="AS182">
        <v>1450</v>
      </c>
      <c r="AT182">
        <v>0</v>
      </c>
      <c r="AU182">
        <v>2725</v>
      </c>
      <c r="AV182">
        <v>50</v>
      </c>
      <c r="AW182">
        <v>88</v>
      </c>
      <c r="AX182">
        <v>0</v>
      </c>
      <c r="AY182">
        <v>138</v>
      </c>
      <c r="AZ182">
        <v>177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7.0491316270566697</v>
      </c>
      <c r="BI182">
        <v>0.26261460737229497</v>
      </c>
      <c r="BJ182">
        <v>0.72241773308958002</v>
      </c>
      <c r="BK182">
        <v>1.11974405850091E-2</v>
      </c>
      <c r="BL182">
        <v>7.3779054583442104E-3</v>
      </c>
      <c r="BM182">
        <v>67.756232341698507</v>
      </c>
      <c r="BN182">
        <v>24.5253307180581</v>
      </c>
      <c r="BO182">
        <v>3042.7116087751401</v>
      </c>
      <c r="BP182">
        <v>0.29867458866544799</v>
      </c>
      <c r="BQ182">
        <v>4376</v>
      </c>
      <c r="BR182">
        <v>1.8884000000000001</v>
      </c>
      <c r="BS182">
        <v>0.55337000000000003</v>
      </c>
    </row>
    <row r="183" spans="1:71" x14ac:dyDescent="0.35">
      <c r="A183">
        <v>919884452</v>
      </c>
      <c r="B183">
        <v>2018</v>
      </c>
      <c r="C183">
        <v>173</v>
      </c>
      <c r="D183" t="s">
        <v>15</v>
      </c>
      <c r="E183">
        <v>10874</v>
      </c>
      <c r="F183">
        <v>9305</v>
      </c>
      <c r="G183">
        <v>2666</v>
      </c>
      <c r="H183">
        <v>673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224</v>
      </c>
      <c r="O183">
        <v>1432</v>
      </c>
      <c r="P183">
        <v>1385</v>
      </c>
      <c r="Q183">
        <v>107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73836</v>
      </c>
      <c r="AG183">
        <v>4652</v>
      </c>
      <c r="AH183">
        <v>19553</v>
      </c>
      <c r="AI183">
        <v>770</v>
      </c>
      <c r="AJ183">
        <v>8607</v>
      </c>
      <c r="AK183">
        <v>391</v>
      </c>
      <c r="AL183">
        <v>0</v>
      </c>
      <c r="AM183">
        <v>0</v>
      </c>
      <c r="AN183">
        <v>0</v>
      </c>
      <c r="AO183">
        <v>0</v>
      </c>
      <c r="AP183">
        <v>1026</v>
      </c>
      <c r="AQ183">
        <v>0</v>
      </c>
      <c r="AR183">
        <v>0</v>
      </c>
      <c r="AS183">
        <v>8123</v>
      </c>
      <c r="AT183">
        <v>1165</v>
      </c>
      <c r="AU183">
        <v>6494</v>
      </c>
      <c r="AV183">
        <v>304</v>
      </c>
      <c r="AW183">
        <v>52</v>
      </c>
      <c r="AX183">
        <v>0</v>
      </c>
      <c r="AY183">
        <v>356</v>
      </c>
      <c r="AZ183">
        <v>377</v>
      </c>
      <c r="BA183">
        <v>5828.94</v>
      </c>
      <c r="BB183">
        <v>0</v>
      </c>
      <c r="BC183">
        <v>0</v>
      </c>
      <c r="BD183">
        <v>1515.16</v>
      </c>
      <c r="BE183">
        <v>0</v>
      </c>
      <c r="BF183">
        <v>0</v>
      </c>
      <c r="BG183">
        <v>0</v>
      </c>
      <c r="BH183">
        <v>4.6541248363160204</v>
      </c>
      <c r="BI183">
        <v>0.73426706644358697</v>
      </c>
      <c r="BJ183">
        <v>0.11481449148843299</v>
      </c>
      <c r="BK183">
        <v>4.1030117852466196E-3</v>
      </c>
      <c r="BL183">
        <v>0.106453825528465</v>
      </c>
      <c r="BM183">
        <v>100.524177612</v>
      </c>
      <c r="BN183">
        <v>28.475511057762301</v>
      </c>
      <c r="BO183">
        <v>3903.3714185945</v>
      </c>
      <c r="BP183">
        <v>0</v>
      </c>
      <c r="BQ183">
        <v>11455</v>
      </c>
      <c r="BR183">
        <v>1.8884000000000001</v>
      </c>
      <c r="BS183">
        <v>0.55337000000000003</v>
      </c>
    </row>
    <row r="184" spans="1:71" x14ac:dyDescent="0.35">
      <c r="A184">
        <v>919884452</v>
      </c>
      <c r="B184">
        <v>2019</v>
      </c>
      <c r="C184">
        <v>173</v>
      </c>
      <c r="D184" t="s">
        <v>15</v>
      </c>
      <c r="E184">
        <v>10951</v>
      </c>
      <c r="F184">
        <v>6773</v>
      </c>
      <c r="G184">
        <v>229</v>
      </c>
      <c r="H184">
        <v>260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549</v>
      </c>
      <c r="O184">
        <v>4241</v>
      </c>
      <c r="P184">
        <v>4190</v>
      </c>
      <c r="Q184">
        <v>164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76819</v>
      </c>
      <c r="AG184">
        <v>3345</v>
      </c>
      <c r="AH184">
        <v>19424</v>
      </c>
      <c r="AI184">
        <v>594</v>
      </c>
      <c r="AJ184">
        <v>8690</v>
      </c>
      <c r="AK184">
        <v>426</v>
      </c>
      <c r="AL184">
        <v>0</v>
      </c>
      <c r="AM184">
        <v>0</v>
      </c>
      <c r="AN184">
        <v>0</v>
      </c>
      <c r="AO184">
        <v>0</v>
      </c>
      <c r="AP184">
        <v>1277</v>
      </c>
      <c r="AQ184">
        <v>100</v>
      </c>
      <c r="AR184">
        <v>0</v>
      </c>
      <c r="AS184">
        <v>7910</v>
      </c>
      <c r="AT184">
        <v>715</v>
      </c>
      <c r="AU184">
        <v>6472</v>
      </c>
      <c r="AV184">
        <v>306</v>
      </c>
      <c r="AW184">
        <v>53</v>
      </c>
      <c r="AX184">
        <v>0</v>
      </c>
      <c r="AY184">
        <v>359</v>
      </c>
      <c r="AZ184">
        <v>379</v>
      </c>
      <c r="BA184">
        <v>5828.94</v>
      </c>
      <c r="BB184">
        <v>0</v>
      </c>
      <c r="BC184">
        <v>0</v>
      </c>
      <c r="BD184">
        <v>1515.16</v>
      </c>
      <c r="BE184">
        <v>0</v>
      </c>
      <c r="BF184">
        <v>0</v>
      </c>
      <c r="BG184">
        <v>0</v>
      </c>
      <c r="BH184">
        <v>4.6541248363160204</v>
      </c>
      <c r="BI184">
        <v>0.73426706644358697</v>
      </c>
      <c r="BJ184">
        <v>0.11481449148843299</v>
      </c>
      <c r="BK184">
        <v>4.1030117852466196E-3</v>
      </c>
      <c r="BL184">
        <v>0.106453825528465</v>
      </c>
      <c r="BM184">
        <v>100.524177612</v>
      </c>
      <c r="BN184">
        <v>28.475511057762301</v>
      </c>
      <c r="BO184">
        <v>3903.3714185945</v>
      </c>
      <c r="BP184">
        <v>0</v>
      </c>
      <c r="BQ184">
        <v>11455</v>
      </c>
      <c r="BR184">
        <v>1.8884000000000001</v>
      </c>
      <c r="BS184">
        <v>0.55337000000000003</v>
      </c>
    </row>
    <row r="185" spans="1:71" x14ac:dyDescent="0.35">
      <c r="A185">
        <v>919884452</v>
      </c>
      <c r="B185">
        <v>2020</v>
      </c>
      <c r="C185">
        <v>173</v>
      </c>
      <c r="D185" t="s">
        <v>15</v>
      </c>
      <c r="E185">
        <v>8915</v>
      </c>
      <c r="F185">
        <v>5128</v>
      </c>
      <c r="G185">
        <v>783</v>
      </c>
      <c r="H185">
        <v>165</v>
      </c>
      <c r="I185">
        <v>0</v>
      </c>
      <c r="J185">
        <v>0</v>
      </c>
      <c r="K185">
        <v>0</v>
      </c>
      <c r="L185">
        <v>395</v>
      </c>
      <c r="M185">
        <v>0</v>
      </c>
      <c r="N185">
        <v>284</v>
      </c>
      <c r="O185">
        <v>5952</v>
      </c>
      <c r="P185">
        <v>5903</v>
      </c>
      <c r="Q185">
        <v>186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79816</v>
      </c>
      <c r="AG185">
        <v>3302</v>
      </c>
      <c r="AH185">
        <v>19365</v>
      </c>
      <c r="AI185">
        <v>553</v>
      </c>
      <c r="AJ185">
        <v>84875</v>
      </c>
      <c r="AK185">
        <v>774</v>
      </c>
      <c r="AL185">
        <v>0</v>
      </c>
      <c r="AM185">
        <v>0</v>
      </c>
      <c r="AN185">
        <v>0</v>
      </c>
      <c r="AO185">
        <v>0</v>
      </c>
      <c r="AP185">
        <v>991</v>
      </c>
      <c r="AQ185">
        <v>422</v>
      </c>
      <c r="AR185">
        <v>0</v>
      </c>
      <c r="AS185">
        <v>8703</v>
      </c>
      <c r="AT185">
        <v>427</v>
      </c>
      <c r="AU185">
        <v>6542</v>
      </c>
      <c r="AV185">
        <v>305</v>
      </c>
      <c r="AW185">
        <v>54</v>
      </c>
      <c r="AX185">
        <v>0</v>
      </c>
      <c r="AY185">
        <v>359</v>
      </c>
      <c r="AZ185">
        <v>379</v>
      </c>
      <c r="BA185">
        <v>6296.35</v>
      </c>
      <c r="BB185">
        <v>96.68</v>
      </c>
      <c r="BC185">
        <v>0</v>
      </c>
      <c r="BD185">
        <v>3780.14</v>
      </c>
      <c r="BE185">
        <v>0</v>
      </c>
      <c r="BF185">
        <v>0</v>
      </c>
      <c r="BG185">
        <v>0</v>
      </c>
      <c r="BH185">
        <v>4.6541248363160204</v>
      </c>
      <c r="BI185">
        <v>0.73426706644358697</v>
      </c>
      <c r="BJ185">
        <v>0.11481449148843299</v>
      </c>
      <c r="BK185">
        <v>4.1030117852466196E-3</v>
      </c>
      <c r="BL185">
        <v>0.106453825528465</v>
      </c>
      <c r="BM185">
        <v>100.524177612</v>
      </c>
      <c r="BN185">
        <v>28.475511057762301</v>
      </c>
      <c r="BO185">
        <v>3903.3714185945</v>
      </c>
      <c r="BP185">
        <v>0</v>
      </c>
      <c r="BQ185">
        <v>11455</v>
      </c>
      <c r="BR185">
        <v>1.8884000000000001</v>
      </c>
      <c r="BS185">
        <v>0.55337000000000003</v>
      </c>
    </row>
    <row r="186" spans="1:71" x14ac:dyDescent="0.35">
      <c r="A186">
        <v>919884452</v>
      </c>
      <c r="B186">
        <v>2021</v>
      </c>
      <c r="C186">
        <v>173</v>
      </c>
      <c r="D186" t="s">
        <v>15</v>
      </c>
      <c r="E186">
        <v>10759</v>
      </c>
      <c r="F186">
        <v>10889</v>
      </c>
      <c r="G186">
        <v>3689</v>
      </c>
      <c r="H186">
        <v>2343</v>
      </c>
      <c r="I186">
        <v>0</v>
      </c>
      <c r="J186">
        <v>0</v>
      </c>
      <c r="K186">
        <v>0</v>
      </c>
      <c r="L186">
        <v>397</v>
      </c>
      <c r="M186">
        <v>0</v>
      </c>
      <c r="N186">
        <v>294</v>
      </c>
      <c r="O186">
        <v>85</v>
      </c>
      <c r="P186">
        <v>24</v>
      </c>
      <c r="Q186">
        <v>19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82406</v>
      </c>
      <c r="AG186">
        <v>3488</v>
      </c>
      <c r="AH186">
        <v>22406</v>
      </c>
      <c r="AI186">
        <v>704</v>
      </c>
      <c r="AJ186">
        <v>85504</v>
      </c>
      <c r="AK186">
        <v>1943</v>
      </c>
      <c r="AL186">
        <v>0</v>
      </c>
      <c r="AM186">
        <v>0</v>
      </c>
      <c r="AN186">
        <v>0</v>
      </c>
      <c r="AO186">
        <v>0</v>
      </c>
      <c r="AP186">
        <v>602</v>
      </c>
      <c r="AQ186">
        <v>60</v>
      </c>
      <c r="AR186">
        <v>0</v>
      </c>
      <c r="AS186">
        <v>6793</v>
      </c>
      <c r="AT186">
        <v>145</v>
      </c>
      <c r="AU186">
        <v>6537</v>
      </c>
      <c r="AV186">
        <v>302</v>
      </c>
      <c r="AW186">
        <v>56</v>
      </c>
      <c r="AX186">
        <v>0</v>
      </c>
      <c r="AY186">
        <v>358</v>
      </c>
      <c r="AZ186">
        <v>385</v>
      </c>
      <c r="BA186">
        <v>6296.35</v>
      </c>
      <c r="BB186">
        <v>96.68</v>
      </c>
      <c r="BC186">
        <v>0</v>
      </c>
      <c r="BD186">
        <v>3780.14</v>
      </c>
      <c r="BE186">
        <v>0</v>
      </c>
      <c r="BF186">
        <v>0</v>
      </c>
      <c r="BG186">
        <v>0</v>
      </c>
      <c r="BH186">
        <v>4.6541248363160204</v>
      </c>
      <c r="BI186">
        <v>0.73426706644358697</v>
      </c>
      <c r="BJ186">
        <v>0.11481449148843299</v>
      </c>
      <c r="BK186">
        <v>4.1030117852466196E-3</v>
      </c>
      <c r="BL186">
        <v>0.106453825528465</v>
      </c>
      <c r="BM186">
        <v>100.524177612</v>
      </c>
      <c r="BN186">
        <v>28.475511057762301</v>
      </c>
      <c r="BO186">
        <v>3903.3714185945</v>
      </c>
      <c r="BP186">
        <v>0</v>
      </c>
      <c r="BQ186">
        <v>11455</v>
      </c>
      <c r="BR186">
        <v>1.8884000000000001</v>
      </c>
      <c r="BS186">
        <v>0.55337000000000003</v>
      </c>
    </row>
    <row r="187" spans="1:71" x14ac:dyDescent="0.35">
      <c r="A187">
        <v>919884452</v>
      </c>
      <c r="B187">
        <v>2022</v>
      </c>
      <c r="C187">
        <v>173</v>
      </c>
      <c r="D187" t="s">
        <v>15</v>
      </c>
      <c r="E187">
        <v>8334</v>
      </c>
      <c r="F187">
        <v>9548</v>
      </c>
      <c r="G187">
        <v>3202</v>
      </c>
      <c r="H187">
        <v>330</v>
      </c>
      <c r="I187">
        <v>0</v>
      </c>
      <c r="J187">
        <v>0</v>
      </c>
      <c r="K187">
        <v>0</v>
      </c>
      <c r="L187">
        <v>497</v>
      </c>
      <c r="M187">
        <v>0</v>
      </c>
      <c r="N187">
        <v>392</v>
      </c>
      <c r="O187">
        <v>52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86819</v>
      </c>
      <c r="AG187">
        <v>3638</v>
      </c>
      <c r="AH187">
        <v>24819</v>
      </c>
      <c r="AI187">
        <v>784</v>
      </c>
      <c r="AJ187">
        <v>83563</v>
      </c>
      <c r="AK187">
        <v>1941</v>
      </c>
      <c r="AL187">
        <v>0</v>
      </c>
      <c r="AM187">
        <v>0</v>
      </c>
      <c r="AN187">
        <v>0</v>
      </c>
      <c r="AO187">
        <v>0</v>
      </c>
      <c r="AP187">
        <v>1810</v>
      </c>
      <c r="AQ187">
        <v>0</v>
      </c>
      <c r="AR187">
        <v>0</v>
      </c>
      <c r="AS187">
        <v>7604</v>
      </c>
      <c r="AT187">
        <v>503</v>
      </c>
      <c r="AU187">
        <v>6572</v>
      </c>
      <c r="AV187">
        <v>302</v>
      </c>
      <c r="AW187">
        <v>56</v>
      </c>
      <c r="AX187">
        <v>0</v>
      </c>
      <c r="AY187">
        <v>358</v>
      </c>
      <c r="AZ187">
        <v>387</v>
      </c>
      <c r="BA187">
        <v>6296.35</v>
      </c>
      <c r="BB187">
        <v>96.68</v>
      </c>
      <c r="BC187">
        <v>0</v>
      </c>
      <c r="BD187">
        <v>3780.14</v>
      </c>
      <c r="BE187">
        <v>0</v>
      </c>
      <c r="BF187">
        <v>0</v>
      </c>
      <c r="BG187">
        <v>0</v>
      </c>
      <c r="BH187">
        <v>4.6541248363160204</v>
      </c>
      <c r="BI187">
        <v>0.73426706644358697</v>
      </c>
      <c r="BJ187">
        <v>0.11481449148843299</v>
      </c>
      <c r="BK187">
        <v>4.1030117852466196E-3</v>
      </c>
      <c r="BL187">
        <v>0.106453825528465</v>
      </c>
      <c r="BM187">
        <v>100.524177612</v>
      </c>
      <c r="BN187">
        <v>28.475511057762301</v>
      </c>
      <c r="BO187">
        <v>3903.3714185945</v>
      </c>
      <c r="BP187">
        <v>0</v>
      </c>
      <c r="BQ187">
        <v>11455</v>
      </c>
      <c r="BR187">
        <v>1.8884000000000001</v>
      </c>
      <c r="BS187">
        <v>0.55337000000000003</v>
      </c>
    </row>
    <row r="188" spans="1:71" x14ac:dyDescent="0.35">
      <c r="A188">
        <v>921699905</v>
      </c>
      <c r="B188">
        <v>2018</v>
      </c>
      <c r="C188">
        <v>181</v>
      </c>
      <c r="D188" t="s">
        <v>188</v>
      </c>
      <c r="E188">
        <v>3563</v>
      </c>
      <c r="F188">
        <v>5085</v>
      </c>
      <c r="G188">
        <v>799</v>
      </c>
      <c r="H188">
        <v>637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30417</v>
      </c>
      <c r="AG188">
        <v>2008</v>
      </c>
      <c r="AH188">
        <v>6141</v>
      </c>
      <c r="AI188">
        <v>336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75</v>
      </c>
      <c r="AQ188">
        <v>0</v>
      </c>
      <c r="AR188">
        <v>0</v>
      </c>
      <c r="AS188">
        <v>1127</v>
      </c>
      <c r="AT188">
        <v>0</v>
      </c>
      <c r="AU188">
        <v>1090</v>
      </c>
      <c r="AV188">
        <v>6</v>
      </c>
      <c r="AW188">
        <v>32</v>
      </c>
      <c r="AX188">
        <v>21</v>
      </c>
      <c r="AY188">
        <v>59</v>
      </c>
      <c r="AZ188">
        <v>64</v>
      </c>
      <c r="BA188">
        <v>0</v>
      </c>
      <c r="BB188">
        <v>0</v>
      </c>
      <c r="BC188">
        <v>0</v>
      </c>
      <c r="BD188">
        <v>0</v>
      </c>
      <c r="BE188">
        <v>0.43016281062553602</v>
      </c>
      <c r="BF188">
        <v>12.774415643149601</v>
      </c>
      <c r="BG188">
        <v>0.42228571428571399</v>
      </c>
      <c r="BH188">
        <v>2.3273350471293899</v>
      </c>
      <c r="BI188">
        <v>0.35903321631109902</v>
      </c>
      <c r="BJ188">
        <v>0</v>
      </c>
      <c r="BK188">
        <v>5.1413881748072002E-3</v>
      </c>
      <c r="BL188">
        <v>3.9172481331864401E-3</v>
      </c>
      <c r="BM188">
        <v>4.7285191244060103E-2</v>
      </c>
      <c r="BN188">
        <v>16.339676759021199</v>
      </c>
      <c r="BO188">
        <v>305.52776349614402</v>
      </c>
      <c r="BP188">
        <v>6.85518423307626E-3</v>
      </c>
      <c r="BQ188">
        <v>1167</v>
      </c>
      <c r="BR188">
        <v>0.4975</v>
      </c>
      <c r="BS188">
        <v>0.36878</v>
      </c>
    </row>
    <row r="189" spans="1:71" x14ac:dyDescent="0.35">
      <c r="A189">
        <v>921699905</v>
      </c>
      <c r="B189">
        <v>2019</v>
      </c>
      <c r="C189">
        <v>181</v>
      </c>
      <c r="D189" t="s">
        <v>188</v>
      </c>
      <c r="E189">
        <v>6927</v>
      </c>
      <c r="F189">
        <v>3960</v>
      </c>
      <c r="G189">
        <v>408</v>
      </c>
      <c r="H189">
        <v>-8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28452</v>
      </c>
      <c r="AG189">
        <v>1619</v>
      </c>
      <c r="AH189">
        <v>7998</v>
      </c>
      <c r="AI189">
        <v>401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108</v>
      </c>
      <c r="AQ189">
        <v>0</v>
      </c>
      <c r="AR189">
        <v>0</v>
      </c>
      <c r="AS189">
        <v>947</v>
      </c>
      <c r="AT189">
        <v>0</v>
      </c>
      <c r="AU189">
        <v>1088</v>
      </c>
      <c r="AV189">
        <v>6</v>
      </c>
      <c r="AW189">
        <v>32</v>
      </c>
      <c r="AX189">
        <v>21</v>
      </c>
      <c r="AY189">
        <v>59</v>
      </c>
      <c r="AZ189">
        <v>64</v>
      </c>
      <c r="BA189">
        <v>0</v>
      </c>
      <c r="BB189">
        <v>0</v>
      </c>
      <c r="BC189">
        <v>0</v>
      </c>
      <c r="BD189">
        <v>0</v>
      </c>
      <c r="BE189">
        <v>0.43016281062553602</v>
      </c>
      <c r="BF189">
        <v>12.774415643149601</v>
      </c>
      <c r="BG189">
        <v>0.42228571428571399</v>
      </c>
      <c r="BH189">
        <v>2.3273350471293899</v>
      </c>
      <c r="BI189">
        <v>0.35903321631109902</v>
      </c>
      <c r="BJ189">
        <v>0</v>
      </c>
      <c r="BK189">
        <v>5.1413881748072002E-3</v>
      </c>
      <c r="BL189">
        <v>3.9172481331864401E-3</v>
      </c>
      <c r="BM189">
        <v>4.7285191244060103E-2</v>
      </c>
      <c r="BN189">
        <v>16.339676759021199</v>
      </c>
      <c r="BO189">
        <v>305.52776349614402</v>
      </c>
      <c r="BP189">
        <v>6.85518423307626E-3</v>
      </c>
      <c r="BQ189">
        <v>1167</v>
      </c>
      <c r="BR189">
        <v>0.4975</v>
      </c>
      <c r="BS189">
        <v>0.36878</v>
      </c>
    </row>
    <row r="190" spans="1:71" x14ac:dyDescent="0.35">
      <c r="A190">
        <v>921699905</v>
      </c>
      <c r="B190">
        <v>2020</v>
      </c>
      <c r="C190">
        <v>181</v>
      </c>
      <c r="D190" t="s">
        <v>188</v>
      </c>
      <c r="E190">
        <v>5468</v>
      </c>
      <c r="F190">
        <v>3604</v>
      </c>
      <c r="G190">
        <v>395</v>
      </c>
      <c r="H190">
        <v>398</v>
      </c>
      <c r="I190">
        <v>0</v>
      </c>
      <c r="J190">
        <v>0</v>
      </c>
      <c r="K190">
        <v>0</v>
      </c>
      <c r="L190">
        <v>112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27825</v>
      </c>
      <c r="AG190">
        <v>1609</v>
      </c>
      <c r="AH190">
        <v>7660</v>
      </c>
      <c r="AI190">
        <v>404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161</v>
      </c>
      <c r="AQ190">
        <v>0</v>
      </c>
      <c r="AR190">
        <v>0</v>
      </c>
      <c r="AS190">
        <v>1081</v>
      </c>
      <c r="AT190">
        <v>0</v>
      </c>
      <c r="AU190">
        <v>1097</v>
      </c>
      <c r="AV190">
        <v>6</v>
      </c>
      <c r="AW190">
        <v>32</v>
      </c>
      <c r="AX190">
        <v>21</v>
      </c>
      <c r="AY190">
        <v>59</v>
      </c>
      <c r="AZ190">
        <v>64</v>
      </c>
      <c r="BA190">
        <v>0</v>
      </c>
      <c r="BB190">
        <v>0</v>
      </c>
      <c r="BC190">
        <v>0</v>
      </c>
      <c r="BD190">
        <v>0</v>
      </c>
      <c r="BE190">
        <v>0.43016281062553602</v>
      </c>
      <c r="BF190">
        <v>12.774415643149601</v>
      </c>
      <c r="BG190">
        <v>0.42228571428571399</v>
      </c>
      <c r="BH190">
        <v>2.3273350471293899</v>
      </c>
      <c r="BI190">
        <v>0.35903321631109902</v>
      </c>
      <c r="BJ190">
        <v>0</v>
      </c>
      <c r="BK190">
        <v>5.1413881748072002E-3</v>
      </c>
      <c r="BL190">
        <v>3.9172481331864401E-3</v>
      </c>
      <c r="BM190">
        <v>4.7285191244060103E-2</v>
      </c>
      <c r="BN190">
        <v>16.339676759021199</v>
      </c>
      <c r="BO190">
        <v>305.52776349614402</v>
      </c>
      <c r="BP190">
        <v>6.85518423307626E-3</v>
      </c>
      <c r="BQ190">
        <v>1167</v>
      </c>
      <c r="BR190">
        <v>0.4975</v>
      </c>
      <c r="BS190">
        <v>0.36878</v>
      </c>
    </row>
    <row r="191" spans="1:71" x14ac:dyDescent="0.35">
      <c r="A191">
        <v>921699905</v>
      </c>
      <c r="B191">
        <v>2021</v>
      </c>
      <c r="C191">
        <v>181</v>
      </c>
      <c r="D191" t="s">
        <v>188</v>
      </c>
      <c r="E191">
        <v>4544</v>
      </c>
      <c r="F191">
        <v>4591</v>
      </c>
      <c r="G191">
        <v>288</v>
      </c>
      <c r="H191">
        <v>714</v>
      </c>
      <c r="I191">
        <v>0</v>
      </c>
      <c r="J191">
        <v>0</v>
      </c>
      <c r="K191">
        <v>0</v>
      </c>
      <c r="L191">
        <v>109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26239</v>
      </c>
      <c r="AG191">
        <v>1606</v>
      </c>
      <c r="AH191">
        <v>8331</v>
      </c>
      <c r="AI191">
        <v>445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9</v>
      </c>
      <c r="AQ191">
        <v>0</v>
      </c>
      <c r="AR191">
        <v>0</v>
      </c>
      <c r="AS191">
        <v>1196</v>
      </c>
      <c r="AT191">
        <v>0</v>
      </c>
      <c r="AU191">
        <v>1102</v>
      </c>
      <c r="AV191">
        <v>6</v>
      </c>
      <c r="AW191">
        <v>32</v>
      </c>
      <c r="AX191">
        <v>21</v>
      </c>
      <c r="AY191">
        <v>59</v>
      </c>
      <c r="AZ191">
        <v>64</v>
      </c>
      <c r="BA191">
        <v>0</v>
      </c>
      <c r="BB191">
        <v>0</v>
      </c>
      <c r="BC191">
        <v>0</v>
      </c>
      <c r="BD191">
        <v>0</v>
      </c>
      <c r="BE191">
        <v>0.43016281062553602</v>
      </c>
      <c r="BF191">
        <v>12.774415643149601</v>
      </c>
      <c r="BG191">
        <v>0.42228571428571399</v>
      </c>
      <c r="BH191">
        <v>2.3273350471293899</v>
      </c>
      <c r="BI191">
        <v>0.35903321631109902</v>
      </c>
      <c r="BJ191">
        <v>0</v>
      </c>
      <c r="BK191">
        <v>5.1413881748072002E-3</v>
      </c>
      <c r="BL191">
        <v>3.9172481331864401E-3</v>
      </c>
      <c r="BM191">
        <v>4.7285191244060103E-2</v>
      </c>
      <c r="BN191">
        <v>16.339676759021199</v>
      </c>
      <c r="BO191">
        <v>305.52776349614402</v>
      </c>
      <c r="BP191">
        <v>6.85518423307626E-3</v>
      </c>
      <c r="BQ191">
        <v>1167</v>
      </c>
      <c r="BR191">
        <v>0.4975</v>
      </c>
      <c r="BS191">
        <v>0.36878</v>
      </c>
    </row>
    <row r="192" spans="1:71" x14ac:dyDescent="0.35">
      <c r="A192">
        <v>921699905</v>
      </c>
      <c r="B192">
        <v>2022</v>
      </c>
      <c r="C192">
        <v>181</v>
      </c>
      <c r="D192" t="s">
        <v>188</v>
      </c>
      <c r="E192">
        <v>4460</v>
      </c>
      <c r="F192">
        <v>4951</v>
      </c>
      <c r="G192">
        <v>283</v>
      </c>
      <c r="H192">
        <v>446</v>
      </c>
      <c r="I192">
        <v>0</v>
      </c>
      <c r="J192">
        <v>0</v>
      </c>
      <c r="K192">
        <v>0</v>
      </c>
      <c r="L192">
        <v>109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25123</v>
      </c>
      <c r="AG192">
        <v>1638</v>
      </c>
      <c r="AH192">
        <v>8243</v>
      </c>
      <c r="AI192">
        <v>459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13</v>
      </c>
      <c r="AQ192">
        <v>0</v>
      </c>
      <c r="AR192">
        <v>0</v>
      </c>
      <c r="AS192">
        <v>1454</v>
      </c>
      <c r="AT192">
        <v>0</v>
      </c>
      <c r="AU192">
        <v>1103</v>
      </c>
      <c r="AV192">
        <v>6</v>
      </c>
      <c r="AW192">
        <v>32</v>
      </c>
      <c r="AX192">
        <v>21</v>
      </c>
      <c r="AY192">
        <v>59</v>
      </c>
      <c r="AZ192">
        <v>64</v>
      </c>
      <c r="BA192">
        <v>0</v>
      </c>
      <c r="BB192">
        <v>0</v>
      </c>
      <c r="BC192">
        <v>0</v>
      </c>
      <c r="BD192">
        <v>0</v>
      </c>
      <c r="BE192">
        <v>0.43016281062553602</v>
      </c>
      <c r="BF192">
        <v>12.774415643149601</v>
      </c>
      <c r="BG192">
        <v>0.42228571428571399</v>
      </c>
      <c r="BH192">
        <v>2.3273350471293899</v>
      </c>
      <c r="BI192">
        <v>0.35903321631109902</v>
      </c>
      <c r="BJ192">
        <v>0</v>
      </c>
      <c r="BK192">
        <v>5.1413881748072002E-3</v>
      </c>
      <c r="BL192">
        <v>3.9172481331864401E-3</v>
      </c>
      <c r="BM192">
        <v>4.7285191244060103E-2</v>
      </c>
      <c r="BN192">
        <v>16.339676759021199</v>
      </c>
      <c r="BO192">
        <v>305.52776349614402</v>
      </c>
      <c r="BP192">
        <v>6.85518423307626E-3</v>
      </c>
      <c r="BQ192">
        <v>1167</v>
      </c>
      <c r="BR192">
        <v>0.4975</v>
      </c>
      <c r="BS192">
        <v>0.36878</v>
      </c>
    </row>
    <row r="193" spans="1:71" x14ac:dyDescent="0.35">
      <c r="A193">
        <v>920295975</v>
      </c>
      <c r="B193">
        <v>2018</v>
      </c>
      <c r="C193">
        <v>194</v>
      </c>
      <c r="D193" t="s">
        <v>203</v>
      </c>
      <c r="E193">
        <v>4493</v>
      </c>
      <c r="F193">
        <v>7685</v>
      </c>
      <c r="G193">
        <v>2074</v>
      </c>
      <c r="H193">
        <v>1233</v>
      </c>
      <c r="I193">
        <v>0</v>
      </c>
      <c r="J193">
        <v>0</v>
      </c>
      <c r="K193">
        <v>0</v>
      </c>
      <c r="L193">
        <v>0</v>
      </c>
      <c r="M193">
        <v>22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28082</v>
      </c>
      <c r="AG193">
        <v>2853</v>
      </c>
      <c r="AH193">
        <v>13166</v>
      </c>
      <c r="AI193">
        <v>469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921</v>
      </c>
      <c r="AQ193">
        <v>0</v>
      </c>
      <c r="AR193">
        <v>0</v>
      </c>
      <c r="AS193">
        <v>2410</v>
      </c>
      <c r="AT193">
        <v>0</v>
      </c>
      <c r="AU193">
        <v>2105</v>
      </c>
      <c r="AV193">
        <v>133</v>
      </c>
      <c r="AW193">
        <v>49</v>
      </c>
      <c r="AX193">
        <v>0</v>
      </c>
      <c r="AY193">
        <v>182</v>
      </c>
      <c r="AZ193">
        <v>206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9.8960955146821608</v>
      </c>
      <c r="BI193">
        <v>0</v>
      </c>
      <c r="BJ193">
        <v>0.31484349790254901</v>
      </c>
      <c r="BK193">
        <v>6.4536947402387898E-4</v>
      </c>
      <c r="BL193">
        <v>0.92552897247960197</v>
      </c>
      <c r="BM193">
        <v>77.340813752236798</v>
      </c>
      <c r="BN193">
        <v>32.955394437273704</v>
      </c>
      <c r="BO193">
        <v>3375.42938044531</v>
      </c>
      <c r="BP193">
        <v>6.1310100032268503E-3</v>
      </c>
      <c r="BQ193">
        <v>6198</v>
      </c>
      <c r="BR193">
        <v>0.4975</v>
      </c>
      <c r="BS193">
        <v>0.36878</v>
      </c>
    </row>
    <row r="194" spans="1:71" x14ac:dyDescent="0.35">
      <c r="A194">
        <v>920295975</v>
      </c>
      <c r="B194">
        <v>2019</v>
      </c>
      <c r="C194">
        <v>194</v>
      </c>
      <c r="D194" t="s">
        <v>203</v>
      </c>
      <c r="E194">
        <v>4522</v>
      </c>
      <c r="F194">
        <v>6232</v>
      </c>
      <c r="G194">
        <v>1009</v>
      </c>
      <c r="H194">
        <v>700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28684</v>
      </c>
      <c r="AG194">
        <v>2713</v>
      </c>
      <c r="AH194">
        <v>13743</v>
      </c>
      <c r="AI194">
        <v>502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185</v>
      </c>
      <c r="AQ194">
        <v>0</v>
      </c>
      <c r="AR194">
        <v>0</v>
      </c>
      <c r="AS194">
        <v>2285</v>
      </c>
      <c r="AT194">
        <v>0</v>
      </c>
      <c r="AU194">
        <v>2101</v>
      </c>
      <c r="AV194">
        <v>132</v>
      </c>
      <c r="AW194">
        <v>50</v>
      </c>
      <c r="AX194">
        <v>0</v>
      </c>
      <c r="AY194">
        <v>182</v>
      </c>
      <c r="AZ194">
        <v>206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9.8960955146821608</v>
      </c>
      <c r="BI194">
        <v>0</v>
      </c>
      <c r="BJ194">
        <v>0.31484349790254901</v>
      </c>
      <c r="BK194">
        <v>6.4536947402387898E-4</v>
      </c>
      <c r="BL194">
        <v>0.92552897247960197</v>
      </c>
      <c r="BM194">
        <v>77.340813752236798</v>
      </c>
      <c r="BN194">
        <v>32.955394437273704</v>
      </c>
      <c r="BO194">
        <v>3375.42938044531</v>
      </c>
      <c r="BP194">
        <v>6.1310100032268503E-3</v>
      </c>
      <c r="BQ194">
        <v>6198</v>
      </c>
      <c r="BR194">
        <v>0.4975</v>
      </c>
      <c r="BS194">
        <v>0.36878</v>
      </c>
    </row>
    <row r="195" spans="1:71" x14ac:dyDescent="0.35">
      <c r="A195">
        <v>920295975</v>
      </c>
      <c r="B195">
        <v>2020</v>
      </c>
      <c r="C195">
        <v>194</v>
      </c>
      <c r="D195" t="s">
        <v>203</v>
      </c>
      <c r="E195">
        <v>3554</v>
      </c>
      <c r="F195">
        <v>7818</v>
      </c>
      <c r="G195">
        <v>1948</v>
      </c>
      <c r="H195">
        <v>274</v>
      </c>
      <c r="I195">
        <v>0</v>
      </c>
      <c r="J195">
        <v>0</v>
      </c>
      <c r="K195">
        <v>0</v>
      </c>
      <c r="L195">
        <v>172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30265</v>
      </c>
      <c r="AG195">
        <v>2279</v>
      </c>
      <c r="AH195">
        <v>13576</v>
      </c>
      <c r="AI195">
        <v>509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278</v>
      </c>
      <c r="AQ195">
        <v>0</v>
      </c>
      <c r="AR195">
        <v>0</v>
      </c>
      <c r="AS195">
        <v>2106</v>
      </c>
      <c r="AT195">
        <v>0</v>
      </c>
      <c r="AU195">
        <v>2105</v>
      </c>
      <c r="AV195">
        <v>129</v>
      </c>
      <c r="AW195">
        <v>48</v>
      </c>
      <c r="AX195">
        <v>0</v>
      </c>
      <c r="AY195">
        <v>177</v>
      </c>
      <c r="AZ195">
        <v>205</v>
      </c>
      <c r="BA195">
        <v>0</v>
      </c>
      <c r="BB195">
        <v>0</v>
      </c>
      <c r="BC195">
        <v>0</v>
      </c>
      <c r="BD195">
        <v>98.71</v>
      </c>
      <c r="BE195">
        <v>0</v>
      </c>
      <c r="BF195">
        <v>0</v>
      </c>
      <c r="BG195">
        <v>0</v>
      </c>
      <c r="BH195">
        <v>9.8960955146821608</v>
      </c>
      <c r="BI195">
        <v>0</v>
      </c>
      <c r="BJ195">
        <v>0.31484349790254901</v>
      </c>
      <c r="BK195">
        <v>6.4536947402387898E-4</v>
      </c>
      <c r="BL195">
        <v>0.92552897247960197</v>
      </c>
      <c r="BM195">
        <v>77.340813752236798</v>
      </c>
      <c r="BN195">
        <v>32.955394437273704</v>
      </c>
      <c r="BO195">
        <v>3375.42938044531</v>
      </c>
      <c r="BP195">
        <v>6.1310100032268503E-3</v>
      </c>
      <c r="BQ195">
        <v>6198</v>
      </c>
      <c r="BR195">
        <v>0.4975</v>
      </c>
      <c r="BS195">
        <v>0.36878</v>
      </c>
    </row>
    <row r="196" spans="1:71" x14ac:dyDescent="0.35">
      <c r="A196">
        <v>920295975</v>
      </c>
      <c r="B196">
        <v>2021</v>
      </c>
      <c r="C196">
        <v>194</v>
      </c>
      <c r="D196" t="s">
        <v>203</v>
      </c>
      <c r="E196">
        <v>7398</v>
      </c>
      <c r="F196">
        <v>5323</v>
      </c>
      <c r="G196">
        <v>1917</v>
      </c>
      <c r="H196">
        <v>406</v>
      </c>
      <c r="I196">
        <v>0</v>
      </c>
      <c r="J196">
        <v>0</v>
      </c>
      <c r="K196">
        <v>115</v>
      </c>
      <c r="L196">
        <v>191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31114</v>
      </c>
      <c r="AG196">
        <v>1655</v>
      </c>
      <c r="AH196">
        <v>17895</v>
      </c>
      <c r="AI196">
        <v>338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245</v>
      </c>
      <c r="AQ196">
        <v>0</v>
      </c>
      <c r="AR196">
        <v>0</v>
      </c>
      <c r="AS196">
        <v>2429</v>
      </c>
      <c r="AT196">
        <v>0</v>
      </c>
      <c r="AU196">
        <v>2133</v>
      </c>
      <c r="AV196">
        <v>129</v>
      </c>
      <c r="AW196">
        <v>49</v>
      </c>
      <c r="AX196">
        <v>0</v>
      </c>
      <c r="AY196">
        <v>178</v>
      </c>
      <c r="AZ196">
        <v>207</v>
      </c>
      <c r="BA196">
        <v>0</v>
      </c>
      <c r="BB196">
        <v>0</v>
      </c>
      <c r="BC196">
        <v>0</v>
      </c>
      <c r="BD196">
        <v>131.61000000000001</v>
      </c>
      <c r="BE196">
        <v>0</v>
      </c>
      <c r="BF196">
        <v>0</v>
      </c>
      <c r="BG196">
        <v>0</v>
      </c>
      <c r="BH196">
        <v>9.8960955146821608</v>
      </c>
      <c r="BI196">
        <v>0</v>
      </c>
      <c r="BJ196">
        <v>0.31484349790254901</v>
      </c>
      <c r="BK196">
        <v>6.4536947402387898E-4</v>
      </c>
      <c r="BL196">
        <v>0.92552897247960197</v>
      </c>
      <c r="BM196">
        <v>77.340813752236798</v>
      </c>
      <c r="BN196">
        <v>32.955394437273704</v>
      </c>
      <c r="BO196">
        <v>3375.42938044531</v>
      </c>
      <c r="BP196">
        <v>6.1310100032268503E-3</v>
      </c>
      <c r="BQ196">
        <v>6198</v>
      </c>
      <c r="BR196">
        <v>0.4975</v>
      </c>
      <c r="BS196">
        <v>0.36878</v>
      </c>
    </row>
    <row r="197" spans="1:71" x14ac:dyDescent="0.35">
      <c r="A197">
        <v>920295975</v>
      </c>
      <c r="B197">
        <v>2022</v>
      </c>
      <c r="C197">
        <v>194</v>
      </c>
      <c r="D197" t="s">
        <v>203</v>
      </c>
      <c r="E197">
        <v>6928</v>
      </c>
      <c r="F197">
        <v>5821</v>
      </c>
      <c r="G197">
        <v>1570</v>
      </c>
      <c r="H197">
        <v>920</v>
      </c>
      <c r="I197">
        <v>0</v>
      </c>
      <c r="J197">
        <v>0</v>
      </c>
      <c r="K197">
        <v>142</v>
      </c>
      <c r="L197">
        <v>164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32158</v>
      </c>
      <c r="AG197">
        <v>2137</v>
      </c>
      <c r="AH197">
        <v>18130</v>
      </c>
      <c r="AI197">
        <v>466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184</v>
      </c>
      <c r="AQ197">
        <v>0</v>
      </c>
      <c r="AR197">
        <v>0</v>
      </c>
      <c r="AS197">
        <v>1879</v>
      </c>
      <c r="AT197">
        <v>0</v>
      </c>
      <c r="AU197">
        <v>2133</v>
      </c>
      <c r="AV197">
        <v>129</v>
      </c>
      <c r="AW197">
        <v>49</v>
      </c>
      <c r="AX197">
        <v>0</v>
      </c>
      <c r="AY197">
        <v>178</v>
      </c>
      <c r="AZ197">
        <v>207</v>
      </c>
      <c r="BA197">
        <v>0</v>
      </c>
      <c r="BB197">
        <v>0</v>
      </c>
      <c r="BC197">
        <v>0</v>
      </c>
      <c r="BD197">
        <v>131.61000000000001</v>
      </c>
      <c r="BE197">
        <v>0</v>
      </c>
      <c r="BF197">
        <v>0</v>
      </c>
      <c r="BG197">
        <v>0</v>
      </c>
      <c r="BH197">
        <v>9.8960955146821608</v>
      </c>
      <c r="BI197">
        <v>0</v>
      </c>
      <c r="BJ197">
        <v>0.31484349790254901</v>
      </c>
      <c r="BK197">
        <v>6.4536947402387898E-4</v>
      </c>
      <c r="BL197">
        <v>0.92552897247960197</v>
      </c>
      <c r="BM197">
        <v>77.340813752236798</v>
      </c>
      <c r="BN197">
        <v>32.955394437273704</v>
      </c>
      <c r="BO197">
        <v>3375.42938044531</v>
      </c>
      <c r="BP197">
        <v>6.1310100032268503E-3</v>
      </c>
      <c r="BQ197">
        <v>6198</v>
      </c>
      <c r="BR197">
        <v>0.4975</v>
      </c>
      <c r="BS197">
        <v>0.36878</v>
      </c>
    </row>
    <row r="198" spans="1:71" x14ac:dyDescent="0.35">
      <c r="A198">
        <v>924619260</v>
      </c>
      <c r="B198">
        <v>2018</v>
      </c>
      <c r="C198">
        <v>197</v>
      </c>
      <c r="D198" t="s">
        <v>69</v>
      </c>
      <c r="E198">
        <v>23931</v>
      </c>
      <c r="F198">
        <v>47016</v>
      </c>
      <c r="G198">
        <v>22827</v>
      </c>
      <c r="H198">
        <v>5469</v>
      </c>
      <c r="I198">
        <v>3309</v>
      </c>
      <c r="J198">
        <v>0</v>
      </c>
      <c r="K198">
        <v>1955</v>
      </c>
      <c r="L198">
        <v>0</v>
      </c>
      <c r="M198">
        <v>6</v>
      </c>
      <c r="N198">
        <v>6100</v>
      </c>
      <c r="O198">
        <v>8489</v>
      </c>
      <c r="P198">
        <v>4049</v>
      </c>
      <c r="Q198">
        <v>785</v>
      </c>
      <c r="R198">
        <v>827</v>
      </c>
      <c r="S198">
        <v>0</v>
      </c>
      <c r="T198">
        <v>771</v>
      </c>
      <c r="U198">
        <v>0</v>
      </c>
      <c r="V198">
        <v>0</v>
      </c>
      <c r="W198">
        <v>0</v>
      </c>
      <c r="X198">
        <v>269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366172</v>
      </c>
      <c r="AG198">
        <v>11280</v>
      </c>
      <c r="AH198">
        <v>78723</v>
      </c>
      <c r="AI198">
        <v>1759</v>
      </c>
      <c r="AJ198">
        <v>182587</v>
      </c>
      <c r="AK198">
        <v>3691</v>
      </c>
      <c r="AL198">
        <v>3797</v>
      </c>
      <c r="AM198">
        <v>84</v>
      </c>
      <c r="AN198">
        <v>12058</v>
      </c>
      <c r="AO198">
        <v>380</v>
      </c>
      <c r="AP198">
        <v>4064</v>
      </c>
      <c r="AQ198">
        <v>1316</v>
      </c>
      <c r="AR198">
        <v>0</v>
      </c>
      <c r="AS198">
        <v>19760</v>
      </c>
      <c r="AT198">
        <v>14718</v>
      </c>
      <c r="AU198">
        <v>12723</v>
      </c>
      <c r="AV198">
        <v>460</v>
      </c>
      <c r="AW198">
        <v>330</v>
      </c>
      <c r="AX198">
        <v>28</v>
      </c>
      <c r="AY198">
        <v>818</v>
      </c>
      <c r="AZ198">
        <v>869</v>
      </c>
      <c r="BA198">
        <v>14465.55</v>
      </c>
      <c r="BB198">
        <v>663.74</v>
      </c>
      <c r="BC198">
        <v>0</v>
      </c>
      <c r="BD198">
        <v>12264.06</v>
      </c>
      <c r="BE198">
        <v>0</v>
      </c>
      <c r="BF198">
        <v>0</v>
      </c>
      <c r="BG198">
        <v>8.7539520267615106E-2</v>
      </c>
      <c r="BH198">
        <v>18.851518340934799</v>
      </c>
      <c r="BI198">
        <v>1.0944916819086701</v>
      </c>
      <c r="BJ198">
        <v>0.57897711768604099</v>
      </c>
      <c r="BK198">
        <v>0.25821541340194099</v>
      </c>
      <c r="BL198">
        <v>1.0901370488553299</v>
      </c>
      <c r="BM198">
        <v>50.229014504771698</v>
      </c>
      <c r="BN198">
        <v>28.610527737713198</v>
      </c>
      <c r="BO198">
        <v>2092.4544497719598</v>
      </c>
      <c r="BP198">
        <v>8.37328967372237E-2</v>
      </c>
      <c r="BQ198">
        <v>25653</v>
      </c>
      <c r="BR198">
        <v>1.8837999999999999</v>
      </c>
      <c r="BS198">
        <v>0.53635999999999995</v>
      </c>
    </row>
    <row r="199" spans="1:71" x14ac:dyDescent="0.35">
      <c r="A199">
        <v>924619260</v>
      </c>
      <c r="B199">
        <v>2019</v>
      </c>
      <c r="C199">
        <v>197</v>
      </c>
      <c r="D199" t="s">
        <v>69</v>
      </c>
      <c r="E199">
        <v>25402</v>
      </c>
      <c r="F199">
        <v>51915</v>
      </c>
      <c r="G199">
        <v>28745</v>
      </c>
      <c r="H199">
        <v>3433</v>
      </c>
      <c r="I199">
        <v>-3606</v>
      </c>
      <c r="J199">
        <v>0</v>
      </c>
      <c r="K199">
        <v>3591</v>
      </c>
      <c r="L199">
        <v>0</v>
      </c>
      <c r="M199">
        <v>14</v>
      </c>
      <c r="N199">
        <v>5562</v>
      </c>
      <c r="O199">
        <v>10026</v>
      </c>
      <c r="P199">
        <v>5981</v>
      </c>
      <c r="Q199">
        <v>493</v>
      </c>
      <c r="R199">
        <v>-901</v>
      </c>
      <c r="S199">
        <v>0</v>
      </c>
      <c r="T199">
        <v>854</v>
      </c>
      <c r="U199">
        <v>0</v>
      </c>
      <c r="V199">
        <v>0</v>
      </c>
      <c r="W199">
        <v>0</v>
      </c>
      <c r="X199">
        <v>270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430112</v>
      </c>
      <c r="AG199">
        <v>13169</v>
      </c>
      <c r="AH199">
        <v>81690</v>
      </c>
      <c r="AI199">
        <v>1679</v>
      </c>
      <c r="AJ199">
        <v>199927</v>
      </c>
      <c r="AK199">
        <v>3534</v>
      </c>
      <c r="AL199">
        <v>4452</v>
      </c>
      <c r="AM199">
        <v>95</v>
      </c>
      <c r="AN199">
        <v>11853</v>
      </c>
      <c r="AO199">
        <v>204</v>
      </c>
      <c r="AP199">
        <v>2895</v>
      </c>
      <c r="AQ199">
        <v>0</v>
      </c>
      <c r="AR199">
        <v>0</v>
      </c>
      <c r="AS199">
        <v>16711</v>
      </c>
      <c r="AT199">
        <v>11952</v>
      </c>
      <c r="AU199">
        <v>12914</v>
      </c>
      <c r="AV199">
        <v>450</v>
      </c>
      <c r="AW199">
        <v>345</v>
      </c>
      <c r="AX199">
        <v>40</v>
      </c>
      <c r="AY199">
        <v>835</v>
      </c>
      <c r="AZ199">
        <v>879</v>
      </c>
      <c r="BA199">
        <v>14465.55</v>
      </c>
      <c r="BB199">
        <v>922.71</v>
      </c>
      <c r="BC199">
        <v>0</v>
      </c>
      <c r="BD199">
        <v>12264.06</v>
      </c>
      <c r="BE199">
        <v>0</v>
      </c>
      <c r="BF199">
        <v>0</v>
      </c>
      <c r="BG199">
        <v>8.7539520267615106E-2</v>
      </c>
      <c r="BH199">
        <v>18.851518340934799</v>
      </c>
      <c r="BI199">
        <v>1.0944916819086701</v>
      </c>
      <c r="BJ199">
        <v>0.57897711768604099</v>
      </c>
      <c r="BK199">
        <v>0.25821541340194099</v>
      </c>
      <c r="BL199">
        <v>1.0901370488553299</v>
      </c>
      <c r="BM199">
        <v>50.229014504771698</v>
      </c>
      <c r="BN199">
        <v>28.610527737713198</v>
      </c>
      <c r="BO199">
        <v>2092.4544497719598</v>
      </c>
      <c r="BP199">
        <v>8.37328967372237E-2</v>
      </c>
      <c r="BQ199">
        <v>25653</v>
      </c>
      <c r="BR199">
        <v>1.8837999999999999</v>
      </c>
      <c r="BS199">
        <v>0.53635999999999995</v>
      </c>
    </row>
    <row r="200" spans="1:71" x14ac:dyDescent="0.35">
      <c r="A200">
        <v>924619260</v>
      </c>
      <c r="B200">
        <v>2020</v>
      </c>
      <c r="C200">
        <v>197</v>
      </c>
      <c r="D200" t="s">
        <v>69</v>
      </c>
      <c r="E200">
        <v>25875</v>
      </c>
      <c r="F200">
        <v>54304</v>
      </c>
      <c r="G200">
        <v>32138</v>
      </c>
      <c r="H200">
        <v>5525</v>
      </c>
      <c r="I200">
        <v>-91</v>
      </c>
      <c r="J200">
        <v>0</v>
      </c>
      <c r="K200">
        <v>3529</v>
      </c>
      <c r="L200">
        <v>334</v>
      </c>
      <c r="M200">
        <v>0</v>
      </c>
      <c r="N200">
        <v>6832</v>
      </c>
      <c r="O200">
        <v>10521</v>
      </c>
      <c r="P200">
        <v>7864</v>
      </c>
      <c r="Q200">
        <v>797</v>
      </c>
      <c r="R200">
        <v>-23</v>
      </c>
      <c r="S200">
        <v>0</v>
      </c>
      <c r="T200">
        <v>516</v>
      </c>
      <c r="U200">
        <v>50</v>
      </c>
      <c r="V200">
        <v>0</v>
      </c>
      <c r="W200">
        <v>0</v>
      </c>
      <c r="X200">
        <v>268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474367</v>
      </c>
      <c r="AG200">
        <v>14409</v>
      </c>
      <c r="AH200">
        <v>107521</v>
      </c>
      <c r="AI200">
        <v>2134</v>
      </c>
      <c r="AJ200">
        <v>271390</v>
      </c>
      <c r="AK200">
        <v>4228</v>
      </c>
      <c r="AL200">
        <v>4556</v>
      </c>
      <c r="AM200">
        <v>96</v>
      </c>
      <c r="AN200">
        <v>11648</v>
      </c>
      <c r="AO200">
        <v>191</v>
      </c>
      <c r="AP200">
        <v>6654</v>
      </c>
      <c r="AQ200">
        <v>91</v>
      </c>
      <c r="AR200">
        <v>0</v>
      </c>
      <c r="AS200">
        <v>20149</v>
      </c>
      <c r="AT200">
        <v>8225</v>
      </c>
      <c r="AU200">
        <v>13016</v>
      </c>
      <c r="AV200">
        <v>448</v>
      </c>
      <c r="AW200">
        <v>368</v>
      </c>
      <c r="AX200">
        <v>40</v>
      </c>
      <c r="AY200">
        <v>856</v>
      </c>
      <c r="AZ200">
        <v>894</v>
      </c>
      <c r="BA200">
        <v>15137.66</v>
      </c>
      <c r="BB200">
        <v>1182.78</v>
      </c>
      <c r="BC200">
        <v>0</v>
      </c>
      <c r="BD200">
        <v>14520.18</v>
      </c>
      <c r="BE200">
        <v>0</v>
      </c>
      <c r="BF200">
        <v>0</v>
      </c>
      <c r="BG200">
        <v>8.7539520267615106E-2</v>
      </c>
      <c r="BH200">
        <v>18.851518340934799</v>
      </c>
      <c r="BI200">
        <v>1.0944916819086701</v>
      </c>
      <c r="BJ200">
        <v>0.57897711768604099</v>
      </c>
      <c r="BK200">
        <v>0.25821541340194099</v>
      </c>
      <c r="BL200">
        <v>1.0901370488553299</v>
      </c>
      <c r="BM200">
        <v>50.229014504771698</v>
      </c>
      <c r="BN200">
        <v>28.610527737713198</v>
      </c>
      <c r="BO200">
        <v>2092.4544497719598</v>
      </c>
      <c r="BP200">
        <v>8.37328967372237E-2</v>
      </c>
      <c r="BQ200">
        <v>25653</v>
      </c>
      <c r="BR200">
        <v>1.8837999999999999</v>
      </c>
      <c r="BS200">
        <v>0.53635999999999995</v>
      </c>
    </row>
    <row r="201" spans="1:71" x14ac:dyDescent="0.35">
      <c r="A201">
        <v>924619260</v>
      </c>
      <c r="B201">
        <v>2021</v>
      </c>
      <c r="C201">
        <v>197</v>
      </c>
      <c r="D201" t="s">
        <v>69</v>
      </c>
      <c r="E201">
        <v>36363</v>
      </c>
      <c r="F201">
        <v>39372</v>
      </c>
      <c r="G201">
        <v>21490</v>
      </c>
      <c r="H201">
        <v>3740</v>
      </c>
      <c r="I201">
        <v>0</v>
      </c>
      <c r="J201">
        <v>0</v>
      </c>
      <c r="K201">
        <v>400</v>
      </c>
      <c r="L201">
        <v>0</v>
      </c>
      <c r="M201">
        <v>2</v>
      </c>
      <c r="N201">
        <v>9363</v>
      </c>
      <c r="O201">
        <v>9843</v>
      </c>
      <c r="P201">
        <v>5372</v>
      </c>
      <c r="Q201">
        <v>935</v>
      </c>
      <c r="R201">
        <v>-2908</v>
      </c>
      <c r="S201">
        <v>2527</v>
      </c>
      <c r="T201">
        <v>71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501513</v>
      </c>
      <c r="AG201">
        <v>15061</v>
      </c>
      <c r="AH201">
        <v>110465</v>
      </c>
      <c r="AI201">
        <v>2193</v>
      </c>
      <c r="AJ201">
        <v>343174</v>
      </c>
      <c r="AK201">
        <v>5989</v>
      </c>
      <c r="AL201">
        <v>27997</v>
      </c>
      <c r="AM201">
        <v>438</v>
      </c>
      <c r="AN201">
        <v>0</v>
      </c>
      <c r="AO201">
        <v>0</v>
      </c>
      <c r="AP201">
        <v>3240</v>
      </c>
      <c r="AQ201">
        <v>221</v>
      </c>
      <c r="AR201">
        <v>0</v>
      </c>
      <c r="AS201">
        <v>19533</v>
      </c>
      <c r="AT201">
        <v>10284</v>
      </c>
      <c r="AU201">
        <v>13202</v>
      </c>
      <c r="AV201">
        <v>448</v>
      </c>
      <c r="AW201">
        <v>371</v>
      </c>
      <c r="AX201">
        <v>40</v>
      </c>
      <c r="AY201">
        <v>859</v>
      </c>
      <c r="AZ201">
        <v>925</v>
      </c>
      <c r="BA201">
        <v>17098.39</v>
      </c>
      <c r="BB201">
        <v>1564.35</v>
      </c>
      <c r="BC201">
        <v>458.65</v>
      </c>
      <c r="BD201">
        <v>18810.07</v>
      </c>
      <c r="BE201">
        <v>0</v>
      </c>
      <c r="BF201">
        <v>0</v>
      </c>
      <c r="BG201">
        <v>8.7539520267615106E-2</v>
      </c>
      <c r="BH201">
        <v>18.851518340934799</v>
      </c>
      <c r="BI201">
        <v>1.0944916819086701</v>
      </c>
      <c r="BJ201">
        <v>0.57897711768604099</v>
      </c>
      <c r="BK201">
        <v>0.25821541340194099</v>
      </c>
      <c r="BL201">
        <v>1.0901370488553299</v>
      </c>
      <c r="BM201">
        <v>50.229014504771698</v>
      </c>
      <c r="BN201">
        <v>28.610527737713198</v>
      </c>
      <c r="BO201">
        <v>2092.4544497719598</v>
      </c>
      <c r="BP201">
        <v>8.37328967372237E-2</v>
      </c>
      <c r="BQ201">
        <v>25653</v>
      </c>
      <c r="BR201">
        <v>1.8837999999999999</v>
      </c>
      <c r="BS201">
        <v>0.53635999999999995</v>
      </c>
    </row>
    <row r="202" spans="1:71" x14ac:dyDescent="0.35">
      <c r="A202">
        <v>924619260</v>
      </c>
      <c r="B202">
        <v>2022</v>
      </c>
      <c r="C202">
        <v>197</v>
      </c>
      <c r="D202" t="s">
        <v>69</v>
      </c>
      <c r="E202">
        <v>29252</v>
      </c>
      <c r="F202">
        <v>44057</v>
      </c>
      <c r="G202">
        <v>24217</v>
      </c>
      <c r="H202">
        <v>6101</v>
      </c>
      <c r="I202">
        <v>1611</v>
      </c>
      <c r="J202">
        <v>0</v>
      </c>
      <c r="K202">
        <v>2922</v>
      </c>
      <c r="L202">
        <v>662</v>
      </c>
      <c r="M202">
        <v>58</v>
      </c>
      <c r="N202">
        <v>8630</v>
      </c>
      <c r="O202">
        <v>9884</v>
      </c>
      <c r="P202">
        <v>6054</v>
      </c>
      <c r="Q202">
        <v>1526</v>
      </c>
      <c r="R202">
        <v>403</v>
      </c>
      <c r="S202">
        <v>0</v>
      </c>
      <c r="T202">
        <v>731</v>
      </c>
      <c r="U202">
        <v>165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541249</v>
      </c>
      <c r="AG202">
        <v>16901</v>
      </c>
      <c r="AH202">
        <v>113197</v>
      </c>
      <c r="AI202">
        <v>2865</v>
      </c>
      <c r="AJ202">
        <v>409376</v>
      </c>
      <c r="AK202">
        <v>7174</v>
      </c>
      <c r="AL202">
        <v>49600</v>
      </c>
      <c r="AM202">
        <v>692</v>
      </c>
      <c r="AN202">
        <v>0</v>
      </c>
      <c r="AO202">
        <v>0</v>
      </c>
      <c r="AP202">
        <v>4334</v>
      </c>
      <c r="AQ202">
        <v>898</v>
      </c>
      <c r="AR202">
        <v>0</v>
      </c>
      <c r="AS202">
        <v>26409</v>
      </c>
      <c r="AT202">
        <v>11904</v>
      </c>
      <c r="AU202">
        <v>13321</v>
      </c>
      <c r="AV202">
        <v>434</v>
      </c>
      <c r="AW202">
        <v>378</v>
      </c>
      <c r="AX202">
        <v>43</v>
      </c>
      <c r="AY202">
        <v>855</v>
      </c>
      <c r="AZ202">
        <v>927</v>
      </c>
      <c r="BA202">
        <v>17607.75</v>
      </c>
      <c r="BB202">
        <v>1851.26</v>
      </c>
      <c r="BC202">
        <v>458.65</v>
      </c>
      <c r="BD202">
        <v>18782.02</v>
      </c>
      <c r="BE202">
        <v>0</v>
      </c>
      <c r="BF202">
        <v>0</v>
      </c>
      <c r="BG202">
        <v>8.7539520267615106E-2</v>
      </c>
      <c r="BH202">
        <v>18.851518340934799</v>
      </c>
      <c r="BI202">
        <v>1.0944916819086701</v>
      </c>
      <c r="BJ202">
        <v>0.57897711768604099</v>
      </c>
      <c r="BK202">
        <v>0.25821541340194099</v>
      </c>
      <c r="BL202">
        <v>1.0901370488553299</v>
      </c>
      <c r="BM202">
        <v>50.229014504771698</v>
      </c>
      <c r="BN202">
        <v>28.610527737713198</v>
      </c>
      <c r="BO202">
        <v>2092.4544497719598</v>
      </c>
      <c r="BP202">
        <v>8.37328967372237E-2</v>
      </c>
      <c r="BQ202">
        <v>25653</v>
      </c>
      <c r="BR202">
        <v>1.8837999999999999</v>
      </c>
      <c r="BS202">
        <v>0.53635999999999995</v>
      </c>
    </row>
    <row r="203" spans="1:71" x14ac:dyDescent="0.35">
      <c r="A203">
        <v>925315958</v>
      </c>
      <c r="B203">
        <v>2018</v>
      </c>
      <c r="C203">
        <v>204</v>
      </c>
      <c r="D203" t="s">
        <v>211</v>
      </c>
      <c r="E203">
        <v>5705</v>
      </c>
      <c r="F203">
        <v>10823</v>
      </c>
      <c r="G203">
        <v>2003</v>
      </c>
      <c r="H203">
        <v>1630</v>
      </c>
      <c r="I203">
        <v>0</v>
      </c>
      <c r="J203">
        <v>0</v>
      </c>
      <c r="K203">
        <v>68</v>
      </c>
      <c r="L203">
        <v>0</v>
      </c>
      <c r="M203">
        <v>0</v>
      </c>
      <c r="N203">
        <v>389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90660</v>
      </c>
      <c r="AG203">
        <v>4293</v>
      </c>
      <c r="AH203">
        <v>18509</v>
      </c>
      <c r="AI203">
        <v>564</v>
      </c>
      <c r="AJ203">
        <v>5436</v>
      </c>
      <c r="AK203">
        <v>196</v>
      </c>
      <c r="AL203">
        <v>0</v>
      </c>
      <c r="AM203">
        <v>0</v>
      </c>
      <c r="AN203">
        <v>0</v>
      </c>
      <c r="AO203">
        <v>0</v>
      </c>
      <c r="AP203">
        <v>166</v>
      </c>
      <c r="AQ203">
        <v>0</v>
      </c>
      <c r="AR203">
        <v>0</v>
      </c>
      <c r="AS203">
        <v>10982</v>
      </c>
      <c r="AT203">
        <v>0</v>
      </c>
      <c r="AU203">
        <v>3616</v>
      </c>
      <c r="AV203">
        <v>101</v>
      </c>
      <c r="AW203">
        <v>89</v>
      </c>
      <c r="AX203">
        <v>3</v>
      </c>
      <c r="AY203">
        <v>193</v>
      </c>
      <c r="AZ203">
        <v>230</v>
      </c>
      <c r="BA203">
        <v>0</v>
      </c>
      <c r="BB203">
        <v>0</v>
      </c>
      <c r="BC203">
        <v>0</v>
      </c>
      <c r="BD203">
        <v>230.32</v>
      </c>
      <c r="BE203">
        <v>0</v>
      </c>
      <c r="BF203">
        <v>0</v>
      </c>
      <c r="BG203">
        <v>2.49414127887513E-2</v>
      </c>
      <c r="BH203">
        <v>13.949958711808399</v>
      </c>
      <c r="BI203">
        <v>1.2038133879994599</v>
      </c>
      <c r="BJ203">
        <v>1.5760363336085901</v>
      </c>
      <c r="BK203">
        <v>0.20743187448389799</v>
      </c>
      <c r="BL203">
        <v>0.209649640202902</v>
      </c>
      <c r="BM203">
        <v>59.547196156444699</v>
      </c>
      <c r="BN203">
        <v>30.9616593265437</v>
      </c>
      <c r="BO203">
        <v>2007.8954913294799</v>
      </c>
      <c r="BP203">
        <v>0.109661436829067</v>
      </c>
      <c r="BQ203">
        <v>6055</v>
      </c>
      <c r="BR203">
        <v>0.4975</v>
      </c>
      <c r="BS203">
        <v>0.36878</v>
      </c>
    </row>
    <row r="204" spans="1:71" x14ac:dyDescent="0.35">
      <c r="A204">
        <v>925315958</v>
      </c>
      <c r="B204">
        <v>2019</v>
      </c>
      <c r="C204">
        <v>204</v>
      </c>
      <c r="D204" t="s">
        <v>211</v>
      </c>
      <c r="E204">
        <v>6409</v>
      </c>
      <c r="F204">
        <v>12181</v>
      </c>
      <c r="G204">
        <v>3297</v>
      </c>
      <c r="H204">
        <v>1606</v>
      </c>
      <c r="I204">
        <v>0</v>
      </c>
      <c r="J204">
        <v>0</v>
      </c>
      <c r="K204">
        <v>0</v>
      </c>
      <c r="L204">
        <v>0</v>
      </c>
      <c r="M204">
        <v>4</v>
      </c>
      <c r="N204">
        <v>403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101171</v>
      </c>
      <c r="AG204">
        <v>4499</v>
      </c>
      <c r="AH204">
        <v>21103</v>
      </c>
      <c r="AI204">
        <v>656</v>
      </c>
      <c r="AJ204">
        <v>5240</v>
      </c>
      <c r="AK204">
        <v>196</v>
      </c>
      <c r="AL204">
        <v>0</v>
      </c>
      <c r="AM204">
        <v>0</v>
      </c>
      <c r="AN204">
        <v>0</v>
      </c>
      <c r="AO204">
        <v>0</v>
      </c>
      <c r="AP204">
        <v>1188</v>
      </c>
      <c r="AQ204">
        <v>0</v>
      </c>
      <c r="AR204">
        <v>0</v>
      </c>
      <c r="AS204">
        <v>10725</v>
      </c>
      <c r="AT204">
        <v>0</v>
      </c>
      <c r="AU204">
        <v>3645</v>
      </c>
      <c r="AV204">
        <v>100</v>
      </c>
      <c r="AW204">
        <v>94</v>
      </c>
      <c r="AX204">
        <v>3</v>
      </c>
      <c r="AY204">
        <v>197</v>
      </c>
      <c r="AZ204">
        <v>241</v>
      </c>
      <c r="BA204">
        <v>0</v>
      </c>
      <c r="BB204">
        <v>0</v>
      </c>
      <c r="BC204">
        <v>0</v>
      </c>
      <c r="BD204">
        <v>230.32</v>
      </c>
      <c r="BE204">
        <v>0</v>
      </c>
      <c r="BF204">
        <v>0</v>
      </c>
      <c r="BG204">
        <v>2.49414127887513E-2</v>
      </c>
      <c r="BH204">
        <v>13.949958711808399</v>
      </c>
      <c r="BI204">
        <v>1.2038133879994599</v>
      </c>
      <c r="BJ204">
        <v>1.5760363336085901</v>
      </c>
      <c r="BK204">
        <v>0.20743187448389799</v>
      </c>
      <c r="BL204">
        <v>0.209649640202902</v>
      </c>
      <c r="BM204">
        <v>59.547196156444699</v>
      </c>
      <c r="BN204">
        <v>30.9616593265437</v>
      </c>
      <c r="BO204">
        <v>2007.8954913294799</v>
      </c>
      <c r="BP204">
        <v>0.109661436829067</v>
      </c>
      <c r="BQ204">
        <v>6055</v>
      </c>
      <c r="BR204">
        <v>0.4975</v>
      </c>
      <c r="BS204">
        <v>0.36878</v>
      </c>
    </row>
    <row r="205" spans="1:71" x14ac:dyDescent="0.35">
      <c r="A205">
        <v>925315958</v>
      </c>
      <c r="B205">
        <v>2020</v>
      </c>
      <c r="C205">
        <v>204</v>
      </c>
      <c r="D205" t="s">
        <v>211</v>
      </c>
      <c r="E205">
        <v>6815</v>
      </c>
      <c r="F205">
        <v>11557</v>
      </c>
      <c r="G205">
        <v>1447</v>
      </c>
      <c r="H205">
        <v>1131</v>
      </c>
      <c r="I205">
        <v>0</v>
      </c>
      <c r="J205">
        <v>0</v>
      </c>
      <c r="K205">
        <v>0</v>
      </c>
      <c r="L205">
        <v>265</v>
      </c>
      <c r="M205">
        <v>0</v>
      </c>
      <c r="N205">
        <v>218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104934</v>
      </c>
      <c r="AG205">
        <v>4439</v>
      </c>
      <c r="AH205">
        <v>22531</v>
      </c>
      <c r="AI205">
        <v>708</v>
      </c>
      <c r="AJ205">
        <v>0</v>
      </c>
      <c r="AK205">
        <v>98</v>
      </c>
      <c r="AL205">
        <v>0</v>
      </c>
      <c r="AM205">
        <v>0</v>
      </c>
      <c r="AN205">
        <v>0</v>
      </c>
      <c r="AO205">
        <v>0</v>
      </c>
      <c r="AP205">
        <v>546</v>
      </c>
      <c r="AQ205">
        <v>0</v>
      </c>
      <c r="AR205">
        <v>0</v>
      </c>
      <c r="AS205">
        <v>10113</v>
      </c>
      <c r="AT205">
        <v>0</v>
      </c>
      <c r="AU205">
        <v>3677</v>
      </c>
      <c r="AV205">
        <v>100</v>
      </c>
      <c r="AW205">
        <v>95</v>
      </c>
      <c r="AX205">
        <v>3</v>
      </c>
      <c r="AY205">
        <v>198</v>
      </c>
      <c r="AZ205">
        <v>243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2.49414127887513E-2</v>
      </c>
      <c r="BH205">
        <v>13.949958711808399</v>
      </c>
      <c r="BI205">
        <v>1.2038133879994599</v>
      </c>
      <c r="BJ205">
        <v>1.5760363336085901</v>
      </c>
      <c r="BK205">
        <v>0.20743187448389799</v>
      </c>
      <c r="BL205">
        <v>0.209649640202902</v>
      </c>
      <c r="BM205">
        <v>59.547196156444699</v>
      </c>
      <c r="BN205">
        <v>30.9616593265437</v>
      </c>
      <c r="BO205">
        <v>2007.8954913294799</v>
      </c>
      <c r="BP205">
        <v>0.109661436829067</v>
      </c>
      <c r="BQ205">
        <v>6055</v>
      </c>
      <c r="BR205">
        <v>0.4975</v>
      </c>
      <c r="BS205">
        <v>0.36878</v>
      </c>
    </row>
    <row r="206" spans="1:71" x14ac:dyDescent="0.35">
      <c r="A206">
        <v>925315958</v>
      </c>
      <c r="B206">
        <v>2021</v>
      </c>
      <c r="C206">
        <v>204</v>
      </c>
      <c r="D206" t="s">
        <v>211</v>
      </c>
      <c r="E206">
        <v>8145</v>
      </c>
      <c r="F206">
        <v>7809</v>
      </c>
      <c r="G206">
        <v>1244</v>
      </c>
      <c r="H206">
        <v>1326</v>
      </c>
      <c r="I206">
        <v>0</v>
      </c>
      <c r="J206">
        <v>0</v>
      </c>
      <c r="K206">
        <v>0</v>
      </c>
      <c r="L206">
        <v>246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120667</v>
      </c>
      <c r="AG206">
        <v>4900</v>
      </c>
      <c r="AH206">
        <v>26240</v>
      </c>
      <c r="AI206">
        <v>814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457</v>
      </c>
      <c r="AQ206">
        <v>0</v>
      </c>
      <c r="AR206">
        <v>0</v>
      </c>
      <c r="AS206">
        <v>10039</v>
      </c>
      <c r="AT206">
        <v>0</v>
      </c>
      <c r="AU206">
        <v>3704</v>
      </c>
      <c r="AV206">
        <v>106</v>
      </c>
      <c r="AW206">
        <v>98</v>
      </c>
      <c r="AX206">
        <v>3</v>
      </c>
      <c r="AY206">
        <v>207</v>
      </c>
      <c r="AZ206">
        <v>246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2.49414127887513E-2</v>
      </c>
      <c r="BH206">
        <v>13.949958711808399</v>
      </c>
      <c r="BI206">
        <v>1.2038133879994599</v>
      </c>
      <c r="BJ206">
        <v>1.5760363336085901</v>
      </c>
      <c r="BK206">
        <v>0.20743187448389799</v>
      </c>
      <c r="BL206">
        <v>0.209649640202902</v>
      </c>
      <c r="BM206">
        <v>59.547196156444699</v>
      </c>
      <c r="BN206">
        <v>30.9616593265437</v>
      </c>
      <c r="BO206">
        <v>2007.8954913294799</v>
      </c>
      <c r="BP206">
        <v>0.109661436829067</v>
      </c>
      <c r="BQ206">
        <v>6055</v>
      </c>
      <c r="BR206">
        <v>0.4975</v>
      </c>
      <c r="BS206">
        <v>0.36878</v>
      </c>
    </row>
    <row r="207" spans="1:71" x14ac:dyDescent="0.35">
      <c r="A207">
        <v>925315958</v>
      </c>
      <c r="B207">
        <v>2022</v>
      </c>
      <c r="C207">
        <v>204</v>
      </c>
      <c r="D207" t="s">
        <v>211</v>
      </c>
      <c r="E207">
        <v>11740</v>
      </c>
      <c r="F207">
        <v>8259</v>
      </c>
      <c r="G207">
        <v>2027</v>
      </c>
      <c r="H207">
        <v>1218</v>
      </c>
      <c r="I207">
        <v>0</v>
      </c>
      <c r="J207">
        <v>0</v>
      </c>
      <c r="K207">
        <v>0</v>
      </c>
      <c r="L207">
        <v>248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121406</v>
      </c>
      <c r="AG207">
        <v>5396</v>
      </c>
      <c r="AH207">
        <v>27411</v>
      </c>
      <c r="AI207">
        <v>869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476</v>
      </c>
      <c r="AQ207">
        <v>0</v>
      </c>
      <c r="AR207">
        <v>0</v>
      </c>
      <c r="AS207">
        <v>11995</v>
      </c>
      <c r="AT207">
        <v>0</v>
      </c>
      <c r="AU207">
        <v>3771</v>
      </c>
      <c r="AV207">
        <v>106</v>
      </c>
      <c r="AW207">
        <v>98</v>
      </c>
      <c r="AX207">
        <v>3</v>
      </c>
      <c r="AY207">
        <v>207</v>
      </c>
      <c r="AZ207">
        <v>248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2.49414127887513E-2</v>
      </c>
      <c r="BH207">
        <v>13.949958711808399</v>
      </c>
      <c r="BI207">
        <v>1.2038133879994599</v>
      </c>
      <c r="BJ207">
        <v>1.5760363336085901</v>
      </c>
      <c r="BK207">
        <v>0.20743187448389799</v>
      </c>
      <c r="BL207">
        <v>0.209649640202902</v>
      </c>
      <c r="BM207">
        <v>59.547196156444699</v>
      </c>
      <c r="BN207">
        <v>30.9616593265437</v>
      </c>
      <c r="BO207">
        <v>2007.8954913294799</v>
      </c>
      <c r="BP207">
        <v>0.109661436829067</v>
      </c>
      <c r="BQ207">
        <v>6055</v>
      </c>
      <c r="BR207">
        <v>0.4975</v>
      </c>
      <c r="BS207">
        <v>0.36878</v>
      </c>
    </row>
    <row r="208" spans="1:71" x14ac:dyDescent="0.35">
      <c r="A208">
        <v>925354813</v>
      </c>
      <c r="B208">
        <v>2018</v>
      </c>
      <c r="C208">
        <v>213</v>
      </c>
      <c r="D208" t="s">
        <v>70</v>
      </c>
      <c r="E208">
        <v>4903</v>
      </c>
      <c r="F208">
        <v>9158</v>
      </c>
      <c r="G208">
        <v>3287</v>
      </c>
      <c r="H208">
        <v>1546</v>
      </c>
      <c r="I208">
        <v>0</v>
      </c>
      <c r="J208">
        <v>0</v>
      </c>
      <c r="K208">
        <v>385</v>
      </c>
      <c r="L208">
        <v>0</v>
      </c>
      <c r="M208">
        <v>0</v>
      </c>
      <c r="N208">
        <v>275</v>
      </c>
      <c r="O208">
        <v>244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72645</v>
      </c>
      <c r="AG208">
        <v>7426</v>
      </c>
      <c r="AH208">
        <v>42233</v>
      </c>
      <c r="AI208">
        <v>1511</v>
      </c>
      <c r="AJ208">
        <v>1202</v>
      </c>
      <c r="AK208">
        <v>55</v>
      </c>
      <c r="AL208">
        <v>6415</v>
      </c>
      <c r="AM208">
        <v>310</v>
      </c>
      <c r="AN208">
        <v>0</v>
      </c>
      <c r="AO208">
        <v>0</v>
      </c>
      <c r="AP208">
        <v>316</v>
      </c>
      <c r="AQ208">
        <v>0</v>
      </c>
      <c r="AR208">
        <v>0</v>
      </c>
      <c r="AS208">
        <v>6642</v>
      </c>
      <c r="AT208">
        <v>0</v>
      </c>
      <c r="AU208">
        <v>4714</v>
      </c>
      <c r="AV208">
        <v>68</v>
      </c>
      <c r="AW208">
        <v>121</v>
      </c>
      <c r="AX208">
        <v>1</v>
      </c>
      <c r="AY208">
        <v>190</v>
      </c>
      <c r="AZ208">
        <v>222</v>
      </c>
      <c r="BA208">
        <v>0</v>
      </c>
      <c r="BB208">
        <v>0</v>
      </c>
      <c r="BC208">
        <v>0</v>
      </c>
      <c r="BD208">
        <v>460.65</v>
      </c>
      <c r="BE208">
        <v>0</v>
      </c>
      <c r="BF208">
        <v>0</v>
      </c>
      <c r="BG208">
        <v>4.5969903112760301E-2</v>
      </c>
      <c r="BH208">
        <v>11.317057968003301</v>
      </c>
      <c r="BI208">
        <v>0.47677989357299999</v>
      </c>
      <c r="BJ208">
        <v>1.60151672553501</v>
      </c>
      <c r="BK208">
        <v>0.22127571161437801</v>
      </c>
      <c r="BL208">
        <v>3.8200112789765803E-2</v>
      </c>
      <c r="BM208">
        <v>26.294524299718599</v>
      </c>
      <c r="BN208">
        <v>28.617279301429001</v>
      </c>
      <c r="BO208">
        <v>1424.53700394764</v>
      </c>
      <c r="BP208">
        <v>0.11780594223976699</v>
      </c>
      <c r="BQ208">
        <v>4813</v>
      </c>
      <c r="BR208">
        <v>0.4975</v>
      </c>
      <c r="BS208">
        <v>0.36878</v>
      </c>
    </row>
    <row r="209" spans="1:71" x14ac:dyDescent="0.35">
      <c r="A209">
        <v>925354813</v>
      </c>
      <c r="B209">
        <v>2019</v>
      </c>
      <c r="C209">
        <v>213</v>
      </c>
      <c r="D209" t="s">
        <v>70</v>
      </c>
      <c r="E209">
        <v>7115</v>
      </c>
      <c r="F209">
        <v>8031</v>
      </c>
      <c r="G209">
        <v>2976</v>
      </c>
      <c r="H209">
        <v>1409</v>
      </c>
      <c r="I209">
        <v>0</v>
      </c>
      <c r="J209">
        <v>0</v>
      </c>
      <c r="K209">
        <v>271</v>
      </c>
      <c r="L209">
        <v>0</v>
      </c>
      <c r="M209">
        <v>0</v>
      </c>
      <c r="N209">
        <v>205</v>
      </c>
      <c r="O209">
        <v>241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73796</v>
      </c>
      <c r="AG209">
        <v>4989</v>
      </c>
      <c r="AH209">
        <v>43051</v>
      </c>
      <c r="AI209">
        <v>1201</v>
      </c>
      <c r="AJ209">
        <v>1163</v>
      </c>
      <c r="AK209">
        <v>39</v>
      </c>
      <c r="AL209">
        <v>6194</v>
      </c>
      <c r="AM209">
        <v>221</v>
      </c>
      <c r="AN209">
        <v>0</v>
      </c>
      <c r="AO209">
        <v>0</v>
      </c>
      <c r="AP209">
        <v>276</v>
      </c>
      <c r="AQ209">
        <v>0</v>
      </c>
      <c r="AR209">
        <v>0</v>
      </c>
      <c r="AS209">
        <v>7046</v>
      </c>
      <c r="AT209">
        <v>0</v>
      </c>
      <c r="AU209">
        <v>4741</v>
      </c>
      <c r="AV209">
        <v>68</v>
      </c>
      <c r="AW209">
        <v>121</v>
      </c>
      <c r="AX209">
        <v>1</v>
      </c>
      <c r="AY209">
        <v>190</v>
      </c>
      <c r="AZ209">
        <v>225</v>
      </c>
      <c r="BA209">
        <v>0</v>
      </c>
      <c r="BB209">
        <v>0</v>
      </c>
      <c r="BC209">
        <v>0</v>
      </c>
      <c r="BD209">
        <v>460.65</v>
      </c>
      <c r="BE209">
        <v>0</v>
      </c>
      <c r="BF209">
        <v>0</v>
      </c>
      <c r="BG209">
        <v>4.5969903112760301E-2</v>
      </c>
      <c r="BH209">
        <v>11.317057968003301</v>
      </c>
      <c r="BI209">
        <v>0.47677989357299999</v>
      </c>
      <c r="BJ209">
        <v>1.60151672553501</v>
      </c>
      <c r="BK209">
        <v>0.22127571161437801</v>
      </c>
      <c r="BL209">
        <v>3.8200112789765803E-2</v>
      </c>
      <c r="BM209">
        <v>26.294524299718599</v>
      </c>
      <c r="BN209">
        <v>28.617279301429001</v>
      </c>
      <c r="BO209">
        <v>1424.53700394764</v>
      </c>
      <c r="BP209">
        <v>0.11780594223976699</v>
      </c>
      <c r="BQ209">
        <v>4813</v>
      </c>
      <c r="BR209">
        <v>0.4975</v>
      </c>
      <c r="BS209">
        <v>0.36878</v>
      </c>
    </row>
    <row r="210" spans="1:71" x14ac:dyDescent="0.35">
      <c r="A210">
        <v>925354813</v>
      </c>
      <c r="B210">
        <v>2020</v>
      </c>
      <c r="C210">
        <v>213</v>
      </c>
      <c r="D210" t="s">
        <v>70</v>
      </c>
      <c r="E210">
        <v>6546</v>
      </c>
      <c r="F210">
        <v>7445</v>
      </c>
      <c r="G210">
        <v>3751</v>
      </c>
      <c r="H210">
        <v>1199</v>
      </c>
      <c r="I210">
        <v>0</v>
      </c>
      <c r="J210">
        <v>0</v>
      </c>
      <c r="K210">
        <v>17</v>
      </c>
      <c r="L210">
        <v>303</v>
      </c>
      <c r="M210">
        <v>0</v>
      </c>
      <c r="N210">
        <v>132</v>
      </c>
      <c r="O210">
        <v>229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75098</v>
      </c>
      <c r="AG210">
        <v>5564</v>
      </c>
      <c r="AH210">
        <v>59792</v>
      </c>
      <c r="AI210">
        <v>1660</v>
      </c>
      <c r="AJ210">
        <v>10246</v>
      </c>
      <c r="AK210">
        <v>333</v>
      </c>
      <c r="AL210">
        <v>1277</v>
      </c>
      <c r="AM210">
        <v>47</v>
      </c>
      <c r="AN210">
        <v>0</v>
      </c>
      <c r="AO210">
        <v>0</v>
      </c>
      <c r="AP210">
        <v>1061</v>
      </c>
      <c r="AQ210">
        <v>0</v>
      </c>
      <c r="AR210">
        <v>0</v>
      </c>
      <c r="AS210">
        <v>6847</v>
      </c>
      <c r="AT210">
        <v>0</v>
      </c>
      <c r="AU210">
        <v>4783</v>
      </c>
      <c r="AV210">
        <v>69</v>
      </c>
      <c r="AW210">
        <v>117</v>
      </c>
      <c r="AX210">
        <v>4</v>
      </c>
      <c r="AY210">
        <v>190</v>
      </c>
      <c r="AZ210">
        <v>227</v>
      </c>
      <c r="BA210">
        <v>0</v>
      </c>
      <c r="BB210">
        <v>0</v>
      </c>
      <c r="BC210">
        <v>0</v>
      </c>
      <c r="BD210">
        <v>460.65</v>
      </c>
      <c r="BE210">
        <v>0</v>
      </c>
      <c r="BF210">
        <v>0</v>
      </c>
      <c r="BG210">
        <v>4.5969903112760301E-2</v>
      </c>
      <c r="BH210">
        <v>11.317057968003301</v>
      </c>
      <c r="BI210">
        <v>0.47677989357299999</v>
      </c>
      <c r="BJ210">
        <v>1.60151672553501</v>
      </c>
      <c r="BK210">
        <v>0.22127571161437801</v>
      </c>
      <c r="BL210">
        <v>3.8200112789765803E-2</v>
      </c>
      <c r="BM210">
        <v>26.294524299718599</v>
      </c>
      <c r="BN210">
        <v>28.617279301429001</v>
      </c>
      <c r="BO210">
        <v>1424.53700394764</v>
      </c>
      <c r="BP210">
        <v>0.11780594223976699</v>
      </c>
      <c r="BQ210">
        <v>4813</v>
      </c>
      <c r="BR210">
        <v>0.4975</v>
      </c>
      <c r="BS210">
        <v>0.36878</v>
      </c>
    </row>
    <row r="211" spans="1:71" x14ac:dyDescent="0.35">
      <c r="A211">
        <v>925354813</v>
      </c>
      <c r="B211">
        <v>2021</v>
      </c>
      <c r="C211">
        <v>213</v>
      </c>
      <c r="D211" t="s">
        <v>70</v>
      </c>
      <c r="E211">
        <v>7638</v>
      </c>
      <c r="F211">
        <v>5716</v>
      </c>
      <c r="G211">
        <v>3057</v>
      </c>
      <c r="H211">
        <v>1247</v>
      </c>
      <c r="I211">
        <v>0</v>
      </c>
      <c r="J211">
        <v>0</v>
      </c>
      <c r="K211">
        <v>116</v>
      </c>
      <c r="L211">
        <v>307</v>
      </c>
      <c r="M211">
        <v>9</v>
      </c>
      <c r="N211">
        <v>147</v>
      </c>
      <c r="O211">
        <v>225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73703</v>
      </c>
      <c r="AG211">
        <v>5725</v>
      </c>
      <c r="AH211">
        <v>60268</v>
      </c>
      <c r="AI211">
        <v>1688</v>
      </c>
      <c r="AJ211">
        <v>9954</v>
      </c>
      <c r="AK211">
        <v>292</v>
      </c>
      <c r="AL211">
        <v>1230</v>
      </c>
      <c r="AM211">
        <v>47</v>
      </c>
      <c r="AN211">
        <v>0</v>
      </c>
      <c r="AO211">
        <v>0</v>
      </c>
      <c r="AP211">
        <v>529</v>
      </c>
      <c r="AQ211">
        <v>0</v>
      </c>
      <c r="AR211">
        <v>0</v>
      </c>
      <c r="AS211">
        <v>6415</v>
      </c>
      <c r="AT211">
        <v>0</v>
      </c>
      <c r="AU211">
        <v>4835</v>
      </c>
      <c r="AV211">
        <v>69</v>
      </c>
      <c r="AW211">
        <v>116</v>
      </c>
      <c r="AX211">
        <v>4</v>
      </c>
      <c r="AY211">
        <v>189</v>
      </c>
      <c r="AZ211">
        <v>229</v>
      </c>
      <c r="BA211">
        <v>0</v>
      </c>
      <c r="BB211">
        <v>0</v>
      </c>
      <c r="BC211">
        <v>0</v>
      </c>
      <c r="BD211">
        <v>460.65</v>
      </c>
      <c r="BE211">
        <v>0</v>
      </c>
      <c r="BF211">
        <v>0</v>
      </c>
      <c r="BG211">
        <v>4.5969903112760301E-2</v>
      </c>
      <c r="BH211">
        <v>11.317057968003301</v>
      </c>
      <c r="BI211">
        <v>0.47677989357299999</v>
      </c>
      <c r="BJ211">
        <v>1.60151672553501</v>
      </c>
      <c r="BK211">
        <v>0.22127571161437801</v>
      </c>
      <c r="BL211">
        <v>3.8200112789765803E-2</v>
      </c>
      <c r="BM211">
        <v>26.294524299718599</v>
      </c>
      <c r="BN211">
        <v>28.617279301429001</v>
      </c>
      <c r="BO211">
        <v>1424.53700394764</v>
      </c>
      <c r="BP211">
        <v>0.11780594223976699</v>
      </c>
      <c r="BQ211">
        <v>4813</v>
      </c>
      <c r="BR211">
        <v>0.4975</v>
      </c>
      <c r="BS211">
        <v>0.36878</v>
      </c>
    </row>
    <row r="212" spans="1:71" x14ac:dyDescent="0.35">
      <c r="A212">
        <v>925354813</v>
      </c>
      <c r="B212">
        <v>2022</v>
      </c>
      <c r="C212">
        <v>213</v>
      </c>
      <c r="D212" t="s">
        <v>70</v>
      </c>
      <c r="E212">
        <v>8114</v>
      </c>
      <c r="F212">
        <v>6387</v>
      </c>
      <c r="G212">
        <v>3937</v>
      </c>
      <c r="H212">
        <v>2111</v>
      </c>
      <c r="I212">
        <v>0</v>
      </c>
      <c r="J212">
        <v>0</v>
      </c>
      <c r="K212">
        <v>217</v>
      </c>
      <c r="L212">
        <v>309</v>
      </c>
      <c r="M212">
        <v>0</v>
      </c>
      <c r="N212">
        <v>154</v>
      </c>
      <c r="O212">
        <v>217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75064</v>
      </c>
      <c r="AG212">
        <v>5370</v>
      </c>
      <c r="AH212">
        <v>59062</v>
      </c>
      <c r="AI212">
        <v>1700</v>
      </c>
      <c r="AJ212">
        <v>9662</v>
      </c>
      <c r="AK212">
        <v>292</v>
      </c>
      <c r="AL212">
        <v>1188</v>
      </c>
      <c r="AM212">
        <v>42</v>
      </c>
      <c r="AN212">
        <v>0</v>
      </c>
      <c r="AO212">
        <v>0</v>
      </c>
      <c r="AP212">
        <v>1084</v>
      </c>
      <c r="AQ212">
        <v>0</v>
      </c>
      <c r="AR212">
        <v>0</v>
      </c>
      <c r="AS212">
        <v>6700</v>
      </c>
      <c r="AT212">
        <v>0</v>
      </c>
      <c r="AU212">
        <v>4869</v>
      </c>
      <c r="AV212">
        <v>68</v>
      </c>
      <c r="AW212">
        <v>117</v>
      </c>
      <c r="AX212">
        <v>4</v>
      </c>
      <c r="AY212">
        <v>189</v>
      </c>
      <c r="AZ212">
        <v>232</v>
      </c>
      <c r="BA212">
        <v>0</v>
      </c>
      <c r="BB212">
        <v>0</v>
      </c>
      <c r="BC212">
        <v>0</v>
      </c>
      <c r="BD212">
        <v>460.65</v>
      </c>
      <c r="BE212">
        <v>0</v>
      </c>
      <c r="BF212">
        <v>0</v>
      </c>
      <c r="BG212">
        <v>4.5969903112760301E-2</v>
      </c>
      <c r="BH212">
        <v>11.317057968003301</v>
      </c>
      <c r="BI212">
        <v>0.47677989357299999</v>
      </c>
      <c r="BJ212">
        <v>1.60151672553501</v>
      </c>
      <c r="BK212">
        <v>0.22127571161437801</v>
      </c>
      <c r="BL212">
        <v>3.8200112789765803E-2</v>
      </c>
      <c r="BM212">
        <v>26.294524299718599</v>
      </c>
      <c r="BN212">
        <v>28.617279301429001</v>
      </c>
      <c r="BO212">
        <v>1424.53700394764</v>
      </c>
      <c r="BP212">
        <v>0.11780594223976699</v>
      </c>
      <c r="BQ212">
        <v>4813</v>
      </c>
      <c r="BR212">
        <v>0.4975</v>
      </c>
      <c r="BS212">
        <v>0.36878</v>
      </c>
    </row>
    <row r="213" spans="1:71" x14ac:dyDescent="0.35">
      <c r="A213">
        <v>997712099</v>
      </c>
      <c r="B213">
        <v>2018</v>
      </c>
      <c r="C213">
        <v>214</v>
      </c>
      <c r="D213" t="s">
        <v>17</v>
      </c>
      <c r="E213">
        <v>5090</v>
      </c>
      <c r="F213">
        <v>12708</v>
      </c>
      <c r="G213">
        <v>3607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124038</v>
      </c>
      <c r="AG213">
        <v>6026</v>
      </c>
      <c r="AH213">
        <v>41814</v>
      </c>
      <c r="AI213">
        <v>1656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886</v>
      </c>
      <c r="AQ213">
        <v>0</v>
      </c>
      <c r="AR213">
        <v>0</v>
      </c>
      <c r="AS213">
        <v>3241</v>
      </c>
      <c r="AT213">
        <v>0</v>
      </c>
      <c r="AU213">
        <v>3012</v>
      </c>
      <c r="AV213">
        <v>141</v>
      </c>
      <c r="AW213">
        <v>116</v>
      </c>
      <c r="AX213">
        <v>0</v>
      </c>
      <c r="AY213">
        <v>257</v>
      </c>
      <c r="AZ213">
        <v>298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9.1953951462352208</v>
      </c>
      <c r="BI213">
        <v>1.42501259586856</v>
      </c>
      <c r="BJ213">
        <v>0.47211574362165498</v>
      </c>
      <c r="BK213">
        <v>3.1113876789047902E-3</v>
      </c>
      <c r="BL213">
        <v>4.5515156902835802E-3</v>
      </c>
      <c r="BM213">
        <v>64.651784805114005</v>
      </c>
      <c r="BN213">
        <v>22.8167263015972</v>
      </c>
      <c r="BO213">
        <v>3348.6908774113299</v>
      </c>
      <c r="BP213">
        <v>0.251897946484132</v>
      </c>
      <c r="BQ213">
        <v>8035</v>
      </c>
      <c r="BR213">
        <v>1.8884000000000001</v>
      </c>
      <c r="BS213">
        <v>0.55337000000000003</v>
      </c>
    </row>
    <row r="214" spans="1:71" x14ac:dyDescent="0.35">
      <c r="A214">
        <v>997712099</v>
      </c>
      <c r="B214">
        <v>2019</v>
      </c>
      <c r="C214">
        <v>214</v>
      </c>
      <c r="D214" t="s">
        <v>17</v>
      </c>
      <c r="E214">
        <v>6134</v>
      </c>
      <c r="F214">
        <v>11080</v>
      </c>
      <c r="G214">
        <v>4106</v>
      </c>
      <c r="H214">
        <v>1785</v>
      </c>
      <c r="I214">
        <v>0</v>
      </c>
      <c r="J214">
        <v>0</v>
      </c>
      <c r="K214">
        <v>51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125461</v>
      </c>
      <c r="AG214">
        <v>6365</v>
      </c>
      <c r="AH214">
        <v>47306</v>
      </c>
      <c r="AI214">
        <v>1705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556</v>
      </c>
      <c r="AQ214">
        <v>0</v>
      </c>
      <c r="AR214">
        <v>0</v>
      </c>
      <c r="AS214">
        <v>4731</v>
      </c>
      <c r="AT214">
        <v>0</v>
      </c>
      <c r="AU214">
        <v>3084</v>
      </c>
      <c r="AV214">
        <v>140</v>
      </c>
      <c r="AW214">
        <v>121</v>
      </c>
      <c r="AX214">
        <v>0</v>
      </c>
      <c r="AY214">
        <v>261</v>
      </c>
      <c r="AZ214">
        <v>308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9.1953951462352208</v>
      </c>
      <c r="BI214">
        <v>1.42501259586856</v>
      </c>
      <c r="BJ214">
        <v>0.47211574362165498</v>
      </c>
      <c r="BK214">
        <v>3.1113876789047902E-3</v>
      </c>
      <c r="BL214">
        <v>4.5515156902835802E-3</v>
      </c>
      <c r="BM214">
        <v>64.651784805114005</v>
      </c>
      <c r="BN214">
        <v>22.8167263015972</v>
      </c>
      <c r="BO214">
        <v>3348.6908774113299</v>
      </c>
      <c r="BP214">
        <v>0.251897946484132</v>
      </c>
      <c r="BQ214">
        <v>8035</v>
      </c>
      <c r="BR214">
        <v>1.8884000000000001</v>
      </c>
      <c r="BS214">
        <v>0.55337000000000003</v>
      </c>
    </row>
    <row r="215" spans="1:71" x14ac:dyDescent="0.35">
      <c r="A215">
        <v>997712099</v>
      </c>
      <c r="B215">
        <v>2020</v>
      </c>
      <c r="C215">
        <v>214</v>
      </c>
      <c r="D215" t="s">
        <v>17</v>
      </c>
      <c r="E215">
        <v>6675</v>
      </c>
      <c r="F215">
        <v>10545</v>
      </c>
      <c r="G215">
        <v>4192</v>
      </c>
      <c r="H215">
        <v>3033</v>
      </c>
      <c r="I215">
        <v>0</v>
      </c>
      <c r="J215">
        <v>0</v>
      </c>
      <c r="K215">
        <v>14</v>
      </c>
      <c r="L215">
        <v>218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126255</v>
      </c>
      <c r="AG215">
        <v>7073</v>
      </c>
      <c r="AH215">
        <v>52998</v>
      </c>
      <c r="AI215">
        <v>1823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668</v>
      </c>
      <c r="AQ215">
        <v>0</v>
      </c>
      <c r="AR215">
        <v>0</v>
      </c>
      <c r="AS215">
        <v>3932</v>
      </c>
      <c r="AT215">
        <v>0</v>
      </c>
      <c r="AU215">
        <v>3153</v>
      </c>
      <c r="AV215">
        <v>140</v>
      </c>
      <c r="AW215">
        <v>123</v>
      </c>
      <c r="AX215">
        <v>0</v>
      </c>
      <c r="AY215">
        <v>263</v>
      </c>
      <c r="AZ215">
        <v>313</v>
      </c>
      <c r="BA215">
        <v>0</v>
      </c>
      <c r="BB215">
        <v>0</v>
      </c>
      <c r="BC215">
        <v>0</v>
      </c>
      <c r="BD215">
        <v>131.61000000000001</v>
      </c>
      <c r="BE215">
        <v>0</v>
      </c>
      <c r="BF215">
        <v>0</v>
      </c>
      <c r="BG215">
        <v>0</v>
      </c>
      <c r="BH215">
        <v>9.1953951462352208</v>
      </c>
      <c r="BI215">
        <v>1.42501259586856</v>
      </c>
      <c r="BJ215">
        <v>0.47211574362165498</v>
      </c>
      <c r="BK215">
        <v>3.1113876789047902E-3</v>
      </c>
      <c r="BL215">
        <v>4.5515156902835802E-3</v>
      </c>
      <c r="BM215">
        <v>64.651784805114005</v>
      </c>
      <c r="BN215">
        <v>22.8167263015972</v>
      </c>
      <c r="BO215">
        <v>3348.6908774113299</v>
      </c>
      <c r="BP215">
        <v>0.251897946484132</v>
      </c>
      <c r="BQ215">
        <v>8035</v>
      </c>
      <c r="BR215">
        <v>1.8884000000000001</v>
      </c>
      <c r="BS215">
        <v>0.55337000000000003</v>
      </c>
    </row>
    <row r="216" spans="1:71" x14ac:dyDescent="0.35">
      <c r="A216">
        <v>997712099</v>
      </c>
      <c r="B216">
        <v>2021</v>
      </c>
      <c r="C216">
        <v>214</v>
      </c>
      <c r="D216" t="s">
        <v>17</v>
      </c>
      <c r="E216">
        <v>8825</v>
      </c>
      <c r="F216">
        <v>11257</v>
      </c>
      <c r="G216">
        <v>3641</v>
      </c>
      <c r="H216">
        <v>5000</v>
      </c>
      <c r="I216">
        <v>0</v>
      </c>
      <c r="J216">
        <v>0</v>
      </c>
      <c r="K216">
        <v>96</v>
      </c>
      <c r="L216">
        <v>222</v>
      </c>
      <c r="M216">
        <v>942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134949</v>
      </c>
      <c r="AG216">
        <v>7603</v>
      </c>
      <c r="AH216">
        <v>53159</v>
      </c>
      <c r="AI216">
        <v>1811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4522</v>
      </c>
      <c r="AQ216">
        <v>0</v>
      </c>
      <c r="AR216">
        <v>0</v>
      </c>
      <c r="AS216">
        <v>3757</v>
      </c>
      <c r="AT216">
        <v>0</v>
      </c>
      <c r="AU216">
        <v>3259</v>
      </c>
      <c r="AV216">
        <v>140</v>
      </c>
      <c r="AW216">
        <v>125</v>
      </c>
      <c r="AX216">
        <v>0</v>
      </c>
      <c r="AY216">
        <v>265</v>
      </c>
      <c r="AZ216">
        <v>316</v>
      </c>
      <c r="BA216">
        <v>0</v>
      </c>
      <c r="BB216">
        <v>0</v>
      </c>
      <c r="BC216">
        <v>0</v>
      </c>
      <c r="BD216">
        <v>131.61000000000001</v>
      </c>
      <c r="BE216">
        <v>0</v>
      </c>
      <c r="BF216">
        <v>0</v>
      </c>
      <c r="BG216">
        <v>0</v>
      </c>
      <c r="BH216">
        <v>9.1953951462352208</v>
      </c>
      <c r="BI216">
        <v>1.42501259586856</v>
      </c>
      <c r="BJ216">
        <v>0.47211574362165498</v>
      </c>
      <c r="BK216">
        <v>3.1113876789047902E-3</v>
      </c>
      <c r="BL216">
        <v>4.5515156902835802E-3</v>
      </c>
      <c r="BM216">
        <v>64.651784805114005</v>
      </c>
      <c r="BN216">
        <v>22.8167263015972</v>
      </c>
      <c r="BO216">
        <v>3348.6908774113299</v>
      </c>
      <c r="BP216">
        <v>0.251897946484132</v>
      </c>
      <c r="BQ216">
        <v>8035</v>
      </c>
      <c r="BR216">
        <v>1.8884000000000001</v>
      </c>
      <c r="BS216">
        <v>0.55337000000000003</v>
      </c>
    </row>
    <row r="217" spans="1:71" x14ac:dyDescent="0.35">
      <c r="A217">
        <v>997712099</v>
      </c>
      <c r="B217">
        <v>2022</v>
      </c>
      <c r="C217">
        <v>214</v>
      </c>
      <c r="D217" t="s">
        <v>17</v>
      </c>
      <c r="E217">
        <v>6600</v>
      </c>
      <c r="F217">
        <v>13891</v>
      </c>
      <c r="G217">
        <v>4134</v>
      </c>
      <c r="H217">
        <v>2139</v>
      </c>
      <c r="I217">
        <v>0</v>
      </c>
      <c r="J217">
        <v>0</v>
      </c>
      <c r="K217">
        <v>167</v>
      </c>
      <c r="L217">
        <v>227</v>
      </c>
      <c r="M217">
        <v>50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139889</v>
      </c>
      <c r="AG217">
        <v>8069</v>
      </c>
      <c r="AH217">
        <v>60991</v>
      </c>
      <c r="AI217">
        <v>2150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1296</v>
      </c>
      <c r="AQ217">
        <v>0</v>
      </c>
      <c r="AR217">
        <v>0</v>
      </c>
      <c r="AS217">
        <v>2352</v>
      </c>
      <c r="AT217">
        <v>0</v>
      </c>
      <c r="AU217">
        <v>3331</v>
      </c>
      <c r="AV217">
        <v>137</v>
      </c>
      <c r="AW217">
        <v>129</v>
      </c>
      <c r="AX217">
        <v>0</v>
      </c>
      <c r="AY217">
        <v>266</v>
      </c>
      <c r="AZ217">
        <v>324</v>
      </c>
      <c r="BA217">
        <v>0</v>
      </c>
      <c r="BB217">
        <v>0</v>
      </c>
      <c r="BC217">
        <v>0</v>
      </c>
      <c r="BD217">
        <v>131.61000000000001</v>
      </c>
      <c r="BE217">
        <v>0</v>
      </c>
      <c r="BF217">
        <v>0</v>
      </c>
      <c r="BG217">
        <v>0</v>
      </c>
      <c r="BH217">
        <v>9.1953951462352208</v>
      </c>
      <c r="BI217">
        <v>1.42501259586856</v>
      </c>
      <c r="BJ217">
        <v>0.47211574362165498</v>
      </c>
      <c r="BK217">
        <v>3.1113876789047902E-3</v>
      </c>
      <c r="BL217">
        <v>4.5515156902835802E-3</v>
      </c>
      <c r="BM217">
        <v>64.651784805114005</v>
      </c>
      <c r="BN217">
        <v>22.8167263015972</v>
      </c>
      <c r="BO217">
        <v>3348.6908774113299</v>
      </c>
      <c r="BP217">
        <v>0.251897946484132</v>
      </c>
      <c r="BQ217">
        <v>8035</v>
      </c>
      <c r="BR217">
        <v>1.8884000000000001</v>
      </c>
      <c r="BS217">
        <v>0.55337000000000003</v>
      </c>
    </row>
    <row r="218" spans="1:71" x14ac:dyDescent="0.35">
      <c r="A218">
        <v>978631029</v>
      </c>
      <c r="B218">
        <v>2018</v>
      </c>
      <c r="C218">
        <v>215</v>
      </c>
      <c r="D218" t="s">
        <v>18</v>
      </c>
      <c r="E218">
        <v>207050</v>
      </c>
      <c r="F218">
        <v>196874</v>
      </c>
      <c r="G218">
        <v>131605</v>
      </c>
      <c r="H218">
        <v>14478</v>
      </c>
      <c r="I218">
        <v>-13578</v>
      </c>
      <c r="J218">
        <v>0</v>
      </c>
      <c r="K218">
        <v>6902</v>
      </c>
      <c r="L218">
        <v>0</v>
      </c>
      <c r="M218">
        <v>58</v>
      </c>
      <c r="N218">
        <v>36223</v>
      </c>
      <c r="O218">
        <v>30616</v>
      </c>
      <c r="P218">
        <v>18433</v>
      </c>
      <c r="Q218">
        <v>2281</v>
      </c>
      <c r="R218">
        <v>-2399</v>
      </c>
      <c r="S218">
        <v>0</v>
      </c>
      <c r="T218">
        <v>1117</v>
      </c>
      <c r="U218">
        <v>0</v>
      </c>
      <c r="V218">
        <v>1641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2293628</v>
      </c>
      <c r="AG218">
        <v>128423</v>
      </c>
      <c r="AH218">
        <v>337065</v>
      </c>
      <c r="AI218">
        <v>12536</v>
      </c>
      <c r="AJ218">
        <v>897564</v>
      </c>
      <c r="AK218">
        <v>40630</v>
      </c>
      <c r="AL218">
        <v>16529</v>
      </c>
      <c r="AM218">
        <v>759</v>
      </c>
      <c r="AN218">
        <v>0</v>
      </c>
      <c r="AO218">
        <v>0</v>
      </c>
      <c r="AP218">
        <v>20118</v>
      </c>
      <c r="AQ218">
        <v>3921</v>
      </c>
      <c r="AR218">
        <v>0</v>
      </c>
      <c r="AS218">
        <v>196435</v>
      </c>
      <c r="AT218">
        <v>118612</v>
      </c>
      <c r="AU218">
        <v>168248</v>
      </c>
      <c r="AV218">
        <v>2534</v>
      </c>
      <c r="AW218">
        <v>1962</v>
      </c>
      <c r="AX218">
        <v>106</v>
      </c>
      <c r="AY218">
        <v>4602</v>
      </c>
      <c r="AZ218">
        <v>5633</v>
      </c>
      <c r="BA218">
        <v>131870.60999999999</v>
      </c>
      <c r="BB218">
        <v>29045.53</v>
      </c>
      <c r="BC218">
        <v>7811.44</v>
      </c>
      <c r="BD218">
        <v>126610.78</v>
      </c>
      <c r="BE218">
        <v>5.4752929672097501E-2</v>
      </c>
      <c r="BF218">
        <v>3.2552386588367499</v>
      </c>
      <c r="BG218">
        <v>5.0616893388168299E-2</v>
      </c>
      <c r="BH218">
        <v>8.2829045944198203</v>
      </c>
      <c r="BI218">
        <v>4.3891976358933403E-2</v>
      </c>
      <c r="BJ218">
        <v>0.58163533271296297</v>
      </c>
      <c r="BK218">
        <v>2.3358516158541402E-2</v>
      </c>
      <c r="BL218">
        <v>8.3226120440447901E-2</v>
      </c>
      <c r="BM218">
        <v>27.397040289174701</v>
      </c>
      <c r="BN218">
        <v>28.2094416536547</v>
      </c>
      <c r="BO218">
        <v>2200.0803179660302</v>
      </c>
      <c r="BP218">
        <v>5.7875810292888297E-2</v>
      </c>
      <c r="BQ218">
        <v>126806</v>
      </c>
      <c r="BR218">
        <v>0.4975</v>
      </c>
      <c r="BS218">
        <v>0.36878</v>
      </c>
    </row>
    <row r="219" spans="1:71" x14ac:dyDescent="0.35">
      <c r="A219">
        <v>978631029</v>
      </c>
      <c r="B219">
        <v>2019</v>
      </c>
      <c r="C219">
        <v>215</v>
      </c>
      <c r="D219" t="s">
        <v>18</v>
      </c>
      <c r="E219">
        <v>206121</v>
      </c>
      <c r="F219">
        <v>221228</v>
      </c>
      <c r="G219">
        <v>127144</v>
      </c>
      <c r="H219">
        <v>25268</v>
      </c>
      <c r="I219">
        <v>-26154</v>
      </c>
      <c r="J219">
        <v>0</v>
      </c>
      <c r="K219">
        <v>2619</v>
      </c>
      <c r="L219">
        <v>0</v>
      </c>
      <c r="M219">
        <v>40</v>
      </c>
      <c r="N219">
        <v>37275</v>
      </c>
      <c r="O219">
        <v>35324</v>
      </c>
      <c r="P219">
        <v>23114</v>
      </c>
      <c r="Q219">
        <v>4123</v>
      </c>
      <c r="R219">
        <v>-4461</v>
      </c>
      <c r="S219">
        <v>0</v>
      </c>
      <c r="T219">
        <v>0</v>
      </c>
      <c r="U219">
        <v>0</v>
      </c>
      <c r="V219">
        <v>2093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2503889</v>
      </c>
      <c r="AG219">
        <v>121294</v>
      </c>
      <c r="AH219">
        <v>386747</v>
      </c>
      <c r="AI219">
        <v>13681</v>
      </c>
      <c r="AJ219">
        <v>1157080</v>
      </c>
      <c r="AK219">
        <v>44716</v>
      </c>
      <c r="AL219">
        <v>15770</v>
      </c>
      <c r="AM219">
        <v>759</v>
      </c>
      <c r="AN219">
        <v>0</v>
      </c>
      <c r="AO219">
        <v>0</v>
      </c>
      <c r="AP219">
        <v>20410</v>
      </c>
      <c r="AQ219">
        <v>5212</v>
      </c>
      <c r="AR219">
        <v>0</v>
      </c>
      <c r="AS219">
        <v>180852</v>
      </c>
      <c r="AT219">
        <v>119912</v>
      </c>
      <c r="AU219">
        <v>172177</v>
      </c>
      <c r="AV219">
        <v>2524</v>
      </c>
      <c r="AW219">
        <v>2031</v>
      </c>
      <c r="AX219">
        <v>107</v>
      </c>
      <c r="AY219">
        <v>4662</v>
      </c>
      <c r="AZ219">
        <v>5703</v>
      </c>
      <c r="BA219">
        <v>140534.78</v>
      </c>
      <c r="BB219">
        <v>31236.77</v>
      </c>
      <c r="BC219">
        <v>7811.44</v>
      </c>
      <c r="BD219">
        <v>133141.93</v>
      </c>
      <c r="BE219">
        <v>5.4752929672097501E-2</v>
      </c>
      <c r="BF219">
        <v>3.2552386588367499</v>
      </c>
      <c r="BG219">
        <v>5.0616893388168299E-2</v>
      </c>
      <c r="BH219">
        <v>8.2829045944198203</v>
      </c>
      <c r="BI219">
        <v>4.3891976358933403E-2</v>
      </c>
      <c r="BJ219">
        <v>0.58163533271296297</v>
      </c>
      <c r="BK219">
        <v>2.3358516158541402E-2</v>
      </c>
      <c r="BL219">
        <v>8.3226120440447901E-2</v>
      </c>
      <c r="BM219">
        <v>27.397040289174701</v>
      </c>
      <c r="BN219">
        <v>28.2094416536547</v>
      </c>
      <c r="BO219">
        <v>2200.0803179660302</v>
      </c>
      <c r="BP219">
        <v>5.7875810292888297E-2</v>
      </c>
      <c r="BQ219">
        <v>126806</v>
      </c>
      <c r="BR219">
        <v>0.4975</v>
      </c>
      <c r="BS219">
        <v>0.36878</v>
      </c>
    </row>
    <row r="220" spans="1:71" x14ac:dyDescent="0.35">
      <c r="A220">
        <v>978631029</v>
      </c>
      <c r="B220">
        <v>2020</v>
      </c>
      <c r="C220">
        <v>215</v>
      </c>
      <c r="D220" t="s">
        <v>18</v>
      </c>
      <c r="E220">
        <v>189802</v>
      </c>
      <c r="F220">
        <v>211196</v>
      </c>
      <c r="G220">
        <v>111137</v>
      </c>
      <c r="H220">
        <v>15331</v>
      </c>
      <c r="I220">
        <v>55923</v>
      </c>
      <c r="J220">
        <v>0</v>
      </c>
      <c r="K220">
        <v>5405</v>
      </c>
      <c r="L220">
        <v>9211</v>
      </c>
      <c r="M220">
        <v>101</v>
      </c>
      <c r="N220">
        <v>40604</v>
      </c>
      <c r="O220">
        <v>32973</v>
      </c>
      <c r="P220">
        <v>21169</v>
      </c>
      <c r="Q220">
        <v>2366</v>
      </c>
      <c r="R220">
        <v>8629</v>
      </c>
      <c r="S220">
        <v>0</v>
      </c>
      <c r="T220">
        <v>0</v>
      </c>
      <c r="U220">
        <v>0</v>
      </c>
      <c r="V220">
        <v>2607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2622136</v>
      </c>
      <c r="AG220">
        <v>106932</v>
      </c>
      <c r="AH220">
        <v>447399</v>
      </c>
      <c r="AI220">
        <v>10692</v>
      </c>
      <c r="AJ220">
        <v>1387618</v>
      </c>
      <c r="AK220">
        <v>41436</v>
      </c>
      <c r="AL220">
        <v>15330</v>
      </c>
      <c r="AM220">
        <v>440</v>
      </c>
      <c r="AN220">
        <v>0</v>
      </c>
      <c r="AO220">
        <v>0</v>
      </c>
      <c r="AP220">
        <v>27399</v>
      </c>
      <c r="AQ220">
        <v>16355</v>
      </c>
      <c r="AR220">
        <v>0</v>
      </c>
      <c r="AS220">
        <v>172154</v>
      </c>
      <c r="AT220">
        <v>115192</v>
      </c>
      <c r="AU220">
        <v>175006</v>
      </c>
      <c r="AV220">
        <v>2533</v>
      </c>
      <c r="AW220">
        <v>2082</v>
      </c>
      <c r="AX220">
        <v>107</v>
      </c>
      <c r="AY220">
        <v>4722</v>
      </c>
      <c r="AZ220">
        <v>5756</v>
      </c>
      <c r="BA220">
        <v>139353.22</v>
      </c>
      <c r="BB220">
        <v>37250.120000000003</v>
      </c>
      <c r="BC220">
        <v>9783.0300000000007</v>
      </c>
      <c r="BD220">
        <v>139019.47</v>
      </c>
      <c r="BE220">
        <v>5.4752929672097501E-2</v>
      </c>
      <c r="BF220">
        <v>3.2552386588367499</v>
      </c>
      <c r="BG220">
        <v>5.0616893388168299E-2</v>
      </c>
      <c r="BH220">
        <v>8.2829045944198203</v>
      </c>
      <c r="BI220">
        <v>4.3891976358933403E-2</v>
      </c>
      <c r="BJ220">
        <v>0.58163533271296297</v>
      </c>
      <c r="BK220">
        <v>2.3358516158541402E-2</v>
      </c>
      <c r="BL220">
        <v>8.3226120440447901E-2</v>
      </c>
      <c r="BM220">
        <v>27.397040289174701</v>
      </c>
      <c r="BN220">
        <v>28.2094416536547</v>
      </c>
      <c r="BO220">
        <v>2200.0803179660302</v>
      </c>
      <c r="BP220">
        <v>5.7875810292888297E-2</v>
      </c>
      <c r="BQ220">
        <v>126806</v>
      </c>
      <c r="BR220">
        <v>0.4975</v>
      </c>
      <c r="BS220">
        <v>0.36878</v>
      </c>
    </row>
    <row r="221" spans="1:71" x14ac:dyDescent="0.35">
      <c r="A221">
        <v>978631029</v>
      </c>
      <c r="B221">
        <v>2021</v>
      </c>
      <c r="C221">
        <v>215</v>
      </c>
      <c r="D221" t="s">
        <v>18</v>
      </c>
      <c r="E221">
        <v>193429</v>
      </c>
      <c r="F221">
        <v>201418</v>
      </c>
      <c r="G221">
        <v>115401</v>
      </c>
      <c r="H221">
        <v>39705</v>
      </c>
      <c r="I221">
        <v>-11799</v>
      </c>
      <c r="J221">
        <v>0</v>
      </c>
      <c r="K221">
        <v>5577</v>
      </c>
      <c r="L221">
        <v>9300</v>
      </c>
      <c r="M221">
        <v>121</v>
      </c>
      <c r="N221">
        <v>36408</v>
      </c>
      <c r="O221">
        <v>28320</v>
      </c>
      <c r="P221">
        <v>19256</v>
      </c>
      <c r="Q221">
        <v>5582</v>
      </c>
      <c r="R221">
        <v>-1660</v>
      </c>
      <c r="S221">
        <v>0</v>
      </c>
      <c r="T221">
        <v>6525</v>
      </c>
      <c r="U221">
        <v>51</v>
      </c>
      <c r="V221">
        <v>2525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2699140</v>
      </c>
      <c r="AG221">
        <v>114985</v>
      </c>
      <c r="AH221">
        <v>512741</v>
      </c>
      <c r="AI221">
        <v>12383</v>
      </c>
      <c r="AJ221">
        <v>1463741</v>
      </c>
      <c r="AK221">
        <v>50435</v>
      </c>
      <c r="AL221">
        <v>14892</v>
      </c>
      <c r="AM221">
        <v>438</v>
      </c>
      <c r="AN221">
        <v>0</v>
      </c>
      <c r="AO221">
        <v>0</v>
      </c>
      <c r="AP221">
        <v>25093</v>
      </c>
      <c r="AQ221">
        <v>7461</v>
      </c>
      <c r="AR221">
        <v>0</v>
      </c>
      <c r="AS221">
        <v>184455</v>
      </c>
      <c r="AT221">
        <v>119046</v>
      </c>
      <c r="AU221">
        <v>177523</v>
      </c>
      <c r="AV221">
        <v>2522</v>
      </c>
      <c r="AW221">
        <v>2186</v>
      </c>
      <c r="AX221">
        <v>107</v>
      </c>
      <c r="AY221">
        <v>4815</v>
      </c>
      <c r="AZ221">
        <v>5823</v>
      </c>
      <c r="BA221">
        <v>138563.06</v>
      </c>
      <c r="BB221">
        <v>36739.69</v>
      </c>
      <c r="BC221">
        <v>9783.0300000000007</v>
      </c>
      <c r="BD221">
        <v>139203.13</v>
      </c>
      <c r="BE221">
        <v>5.4752929672097501E-2</v>
      </c>
      <c r="BF221">
        <v>3.2552386588367499</v>
      </c>
      <c r="BG221">
        <v>5.0616893388168299E-2</v>
      </c>
      <c r="BH221">
        <v>8.2829045944198203</v>
      </c>
      <c r="BI221">
        <v>4.3891976358933403E-2</v>
      </c>
      <c r="BJ221">
        <v>0.58163533271296297</v>
      </c>
      <c r="BK221">
        <v>2.3358516158541402E-2</v>
      </c>
      <c r="BL221">
        <v>8.3226120440447901E-2</v>
      </c>
      <c r="BM221">
        <v>27.397040289174701</v>
      </c>
      <c r="BN221">
        <v>28.2094416536547</v>
      </c>
      <c r="BO221">
        <v>2200.0803179660302</v>
      </c>
      <c r="BP221">
        <v>5.7875810292888297E-2</v>
      </c>
      <c r="BQ221">
        <v>126806</v>
      </c>
      <c r="BR221">
        <v>0.4975</v>
      </c>
      <c r="BS221">
        <v>0.36878</v>
      </c>
    </row>
    <row r="222" spans="1:71" x14ac:dyDescent="0.35">
      <c r="A222">
        <v>978631029</v>
      </c>
      <c r="B222">
        <v>2022</v>
      </c>
      <c r="C222">
        <v>215</v>
      </c>
      <c r="D222" t="s">
        <v>18</v>
      </c>
      <c r="E222">
        <v>223342</v>
      </c>
      <c r="F222">
        <v>199986</v>
      </c>
      <c r="G222">
        <v>118653</v>
      </c>
      <c r="H222">
        <v>19223</v>
      </c>
      <c r="I222">
        <v>-804</v>
      </c>
      <c r="J222">
        <v>0</v>
      </c>
      <c r="K222">
        <v>7290</v>
      </c>
      <c r="L222">
        <v>10200</v>
      </c>
      <c r="M222">
        <v>3921</v>
      </c>
      <c r="N222">
        <v>41143</v>
      </c>
      <c r="O222">
        <v>28119</v>
      </c>
      <c r="P222">
        <v>24111</v>
      </c>
      <c r="Q222">
        <v>2703</v>
      </c>
      <c r="R222">
        <v>-113</v>
      </c>
      <c r="S222">
        <v>0</v>
      </c>
      <c r="T222">
        <v>3050</v>
      </c>
      <c r="U222">
        <v>104</v>
      </c>
      <c r="V222">
        <v>4245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2927082</v>
      </c>
      <c r="AG222">
        <v>118126</v>
      </c>
      <c r="AH222">
        <v>576244</v>
      </c>
      <c r="AI222">
        <v>14109</v>
      </c>
      <c r="AJ222">
        <v>1528001</v>
      </c>
      <c r="AK222">
        <v>54532</v>
      </c>
      <c r="AL222">
        <v>41736</v>
      </c>
      <c r="AM222">
        <v>995</v>
      </c>
      <c r="AN222">
        <v>0</v>
      </c>
      <c r="AO222">
        <v>0</v>
      </c>
      <c r="AP222">
        <v>47937</v>
      </c>
      <c r="AQ222">
        <v>5811</v>
      </c>
      <c r="AR222">
        <v>0</v>
      </c>
      <c r="AS222">
        <v>183921</v>
      </c>
      <c r="AT222">
        <v>121089</v>
      </c>
      <c r="AU222">
        <v>181340</v>
      </c>
      <c r="AV222">
        <v>2522</v>
      </c>
      <c r="AW222">
        <v>2228</v>
      </c>
      <c r="AX222">
        <v>109</v>
      </c>
      <c r="AY222">
        <v>4859</v>
      </c>
      <c r="AZ222">
        <v>5907</v>
      </c>
      <c r="BA222">
        <v>138563.06</v>
      </c>
      <c r="BB222">
        <v>36739.69</v>
      </c>
      <c r="BC222">
        <v>9783.0300000000007</v>
      </c>
      <c r="BD222">
        <v>142333.1</v>
      </c>
      <c r="BE222">
        <v>5.4752929672097501E-2</v>
      </c>
      <c r="BF222">
        <v>3.2552386588367499</v>
      </c>
      <c r="BG222">
        <v>5.0616893388168299E-2</v>
      </c>
      <c r="BH222">
        <v>8.2829045944198203</v>
      </c>
      <c r="BI222">
        <v>4.3891976358933403E-2</v>
      </c>
      <c r="BJ222">
        <v>0.58163533271296297</v>
      </c>
      <c r="BK222">
        <v>2.3358516158541402E-2</v>
      </c>
      <c r="BL222">
        <v>8.3226120440447901E-2</v>
      </c>
      <c r="BM222">
        <v>27.397040289174701</v>
      </c>
      <c r="BN222">
        <v>28.2094416536547</v>
      </c>
      <c r="BO222">
        <v>2200.0803179660302</v>
      </c>
      <c r="BP222">
        <v>5.7875810292888297E-2</v>
      </c>
      <c r="BQ222">
        <v>126806</v>
      </c>
      <c r="BR222">
        <v>0.4975</v>
      </c>
      <c r="BS222">
        <v>0.36878</v>
      </c>
    </row>
    <row r="223" spans="1:71" x14ac:dyDescent="0.35">
      <c r="A223">
        <v>916763476</v>
      </c>
      <c r="B223">
        <v>2018</v>
      </c>
      <c r="C223">
        <v>222</v>
      </c>
      <c r="D223" t="s">
        <v>19</v>
      </c>
      <c r="E223">
        <v>172</v>
      </c>
      <c r="F223">
        <v>290</v>
      </c>
      <c r="G223">
        <v>0</v>
      </c>
      <c r="H223">
        <v>18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4724</v>
      </c>
      <c r="AG223">
        <v>304</v>
      </c>
      <c r="AH223">
        <v>0</v>
      </c>
      <c r="AI223">
        <v>0</v>
      </c>
      <c r="AJ223">
        <v>1683</v>
      </c>
      <c r="AK223">
        <v>241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245</v>
      </c>
      <c r="AT223">
        <v>967</v>
      </c>
      <c r="AU223">
        <v>69</v>
      </c>
      <c r="AV223">
        <v>0</v>
      </c>
      <c r="AW223">
        <v>9</v>
      </c>
      <c r="AX223">
        <v>0</v>
      </c>
      <c r="AY223">
        <v>9</v>
      </c>
      <c r="AZ223">
        <v>7</v>
      </c>
      <c r="BA223">
        <v>34.630000000000003</v>
      </c>
      <c r="BB223">
        <v>0</v>
      </c>
      <c r="BC223">
        <v>0</v>
      </c>
      <c r="BD223">
        <v>1495.4</v>
      </c>
      <c r="BE223">
        <v>0</v>
      </c>
      <c r="BF223">
        <v>0</v>
      </c>
      <c r="BG223">
        <v>0</v>
      </c>
      <c r="BH223">
        <v>0</v>
      </c>
      <c r="BI223">
        <v>5.9181768259198204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2.0152999999999999</v>
      </c>
      <c r="BS223">
        <v>0.62814999999999999</v>
      </c>
    </row>
    <row r="224" spans="1:71" x14ac:dyDescent="0.35">
      <c r="A224">
        <v>916763476</v>
      </c>
      <c r="B224">
        <v>2019</v>
      </c>
      <c r="C224">
        <v>222</v>
      </c>
      <c r="D224" t="s">
        <v>19</v>
      </c>
      <c r="E224">
        <v>446</v>
      </c>
      <c r="F224">
        <v>279</v>
      </c>
      <c r="G224">
        <v>0</v>
      </c>
      <c r="H224">
        <v>17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4585</v>
      </c>
      <c r="AG224">
        <v>380</v>
      </c>
      <c r="AH224">
        <v>0</v>
      </c>
      <c r="AI224">
        <v>0</v>
      </c>
      <c r="AJ224">
        <v>1443</v>
      </c>
      <c r="AK224">
        <v>240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237</v>
      </c>
      <c r="AT224">
        <v>725</v>
      </c>
      <c r="AU224">
        <v>72</v>
      </c>
      <c r="AV224">
        <v>0</v>
      </c>
      <c r="AW224">
        <v>9</v>
      </c>
      <c r="AX224">
        <v>0</v>
      </c>
      <c r="AY224">
        <v>9</v>
      </c>
      <c r="AZ224">
        <v>7</v>
      </c>
      <c r="BA224">
        <v>34.630000000000003</v>
      </c>
      <c r="BB224">
        <v>0</v>
      </c>
      <c r="BC224">
        <v>0</v>
      </c>
      <c r="BD224">
        <v>1495.4</v>
      </c>
      <c r="BE224">
        <v>0</v>
      </c>
      <c r="BF224">
        <v>0</v>
      </c>
      <c r="BG224">
        <v>0</v>
      </c>
      <c r="BH224">
        <v>0</v>
      </c>
      <c r="BI224">
        <v>5.9181768259198204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2.0152999999999999</v>
      </c>
      <c r="BS224">
        <v>0.62814999999999999</v>
      </c>
    </row>
    <row r="225" spans="1:71" x14ac:dyDescent="0.35">
      <c r="A225">
        <v>916763476</v>
      </c>
      <c r="B225">
        <v>2020</v>
      </c>
      <c r="C225">
        <v>222</v>
      </c>
      <c r="D225" t="s">
        <v>19</v>
      </c>
      <c r="E225">
        <v>424</v>
      </c>
      <c r="F225">
        <v>349</v>
      </c>
      <c r="G225">
        <v>0</v>
      </c>
      <c r="H225">
        <v>24</v>
      </c>
      <c r="I225">
        <v>0</v>
      </c>
      <c r="J225">
        <v>0</v>
      </c>
      <c r="K225">
        <v>0</v>
      </c>
      <c r="L225">
        <v>55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4230</v>
      </c>
      <c r="AG225">
        <v>386</v>
      </c>
      <c r="AH225">
        <v>0</v>
      </c>
      <c r="AI225">
        <v>0</v>
      </c>
      <c r="AJ225">
        <v>1202</v>
      </c>
      <c r="AK225">
        <v>241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225</v>
      </c>
      <c r="AT225">
        <v>971</v>
      </c>
      <c r="AU225">
        <v>71</v>
      </c>
      <c r="AV225">
        <v>0</v>
      </c>
      <c r="AW225">
        <v>9</v>
      </c>
      <c r="AX225">
        <v>0</v>
      </c>
      <c r="AY225">
        <v>9</v>
      </c>
      <c r="AZ225">
        <v>7</v>
      </c>
      <c r="BA225">
        <v>34.630000000000003</v>
      </c>
      <c r="BB225">
        <v>0</v>
      </c>
      <c r="BC225">
        <v>0</v>
      </c>
      <c r="BD225">
        <v>1495.4</v>
      </c>
      <c r="BE225">
        <v>0</v>
      </c>
      <c r="BF225">
        <v>0</v>
      </c>
      <c r="BG225">
        <v>0</v>
      </c>
      <c r="BH225">
        <v>0</v>
      </c>
      <c r="BI225">
        <v>5.9181768259198204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2.0152999999999999</v>
      </c>
      <c r="BS225">
        <v>0.62814999999999999</v>
      </c>
    </row>
    <row r="226" spans="1:71" x14ac:dyDescent="0.35">
      <c r="A226">
        <v>916763476</v>
      </c>
      <c r="B226">
        <v>2021</v>
      </c>
      <c r="C226">
        <v>222</v>
      </c>
      <c r="D226" t="s">
        <v>19</v>
      </c>
      <c r="E226">
        <v>425</v>
      </c>
      <c r="F226">
        <v>422</v>
      </c>
      <c r="G226">
        <v>0</v>
      </c>
      <c r="H226">
        <v>25</v>
      </c>
      <c r="I226">
        <v>0</v>
      </c>
      <c r="J226">
        <v>0</v>
      </c>
      <c r="K226">
        <v>0</v>
      </c>
      <c r="L226">
        <v>55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3917</v>
      </c>
      <c r="AG226">
        <v>322</v>
      </c>
      <c r="AH226">
        <v>0</v>
      </c>
      <c r="AI226">
        <v>0</v>
      </c>
      <c r="AJ226">
        <v>962</v>
      </c>
      <c r="AK226">
        <v>240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183</v>
      </c>
      <c r="AT226">
        <v>787</v>
      </c>
      <c r="AU226">
        <v>72</v>
      </c>
      <c r="AV226">
        <v>0</v>
      </c>
      <c r="AW226">
        <v>9</v>
      </c>
      <c r="AX226">
        <v>0</v>
      </c>
      <c r="AY226">
        <v>9</v>
      </c>
      <c r="AZ226">
        <v>7</v>
      </c>
      <c r="BA226">
        <v>34.630000000000003</v>
      </c>
      <c r="BB226">
        <v>0</v>
      </c>
      <c r="BC226">
        <v>0</v>
      </c>
      <c r="BD226">
        <v>1495.4</v>
      </c>
      <c r="BE226">
        <v>0</v>
      </c>
      <c r="BF226">
        <v>0</v>
      </c>
      <c r="BG226">
        <v>0</v>
      </c>
      <c r="BH226">
        <v>0</v>
      </c>
      <c r="BI226">
        <v>5.9181768259198204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2.0152999999999999</v>
      </c>
      <c r="BS226">
        <v>0.62814999999999999</v>
      </c>
    </row>
    <row r="227" spans="1:71" x14ac:dyDescent="0.35">
      <c r="A227">
        <v>916763476</v>
      </c>
      <c r="B227">
        <v>2022</v>
      </c>
      <c r="C227">
        <v>222</v>
      </c>
      <c r="D227" t="s">
        <v>19</v>
      </c>
      <c r="E227">
        <v>744</v>
      </c>
      <c r="F227">
        <v>414</v>
      </c>
      <c r="G227">
        <v>0</v>
      </c>
      <c r="H227">
        <v>53</v>
      </c>
      <c r="I227">
        <v>0</v>
      </c>
      <c r="J227">
        <v>0</v>
      </c>
      <c r="K227">
        <v>0</v>
      </c>
      <c r="L227">
        <v>55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3596</v>
      </c>
      <c r="AG227">
        <v>322</v>
      </c>
      <c r="AH227">
        <v>0</v>
      </c>
      <c r="AI227">
        <v>0</v>
      </c>
      <c r="AJ227">
        <v>722</v>
      </c>
      <c r="AK227">
        <v>240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263</v>
      </c>
      <c r="AT227">
        <v>494</v>
      </c>
      <c r="AU227">
        <v>73</v>
      </c>
      <c r="AV227">
        <v>0</v>
      </c>
      <c r="AW227">
        <v>9</v>
      </c>
      <c r="AX227">
        <v>0</v>
      </c>
      <c r="AY227">
        <v>9</v>
      </c>
      <c r="AZ227">
        <v>7</v>
      </c>
      <c r="BA227">
        <v>34.630000000000003</v>
      </c>
      <c r="BB227">
        <v>0</v>
      </c>
      <c r="BC227">
        <v>0</v>
      </c>
      <c r="BD227">
        <v>1495.4</v>
      </c>
      <c r="BE227">
        <v>0</v>
      </c>
      <c r="BF227">
        <v>0</v>
      </c>
      <c r="BG227">
        <v>0</v>
      </c>
      <c r="BH227">
        <v>0</v>
      </c>
      <c r="BI227">
        <v>5.9181768259198204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2.0152999999999999</v>
      </c>
      <c r="BS227">
        <v>0.62814999999999999</v>
      </c>
    </row>
    <row r="228" spans="1:71" x14ac:dyDescent="0.35">
      <c r="A228">
        <v>924940379</v>
      </c>
      <c r="B228">
        <v>2018</v>
      </c>
      <c r="C228">
        <v>223</v>
      </c>
      <c r="D228" t="s">
        <v>71</v>
      </c>
      <c r="E228">
        <v>10835</v>
      </c>
      <c r="F228">
        <v>15613</v>
      </c>
      <c r="G228">
        <v>4016</v>
      </c>
      <c r="H228">
        <v>2202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175410</v>
      </c>
      <c r="AG228">
        <v>11743</v>
      </c>
      <c r="AH228">
        <v>36157</v>
      </c>
      <c r="AI228">
        <v>1956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2508</v>
      </c>
      <c r="AQ228">
        <v>0</v>
      </c>
      <c r="AR228">
        <v>0</v>
      </c>
      <c r="AS228">
        <v>15799</v>
      </c>
      <c r="AT228">
        <v>0</v>
      </c>
      <c r="AU228">
        <v>7634</v>
      </c>
      <c r="AV228">
        <v>191</v>
      </c>
      <c r="AW228">
        <v>192</v>
      </c>
      <c r="AX228">
        <v>0</v>
      </c>
      <c r="AY228">
        <v>383</v>
      </c>
      <c r="AZ228">
        <v>401</v>
      </c>
      <c r="BA228">
        <v>0</v>
      </c>
      <c r="BB228">
        <v>0</v>
      </c>
      <c r="BC228">
        <v>0</v>
      </c>
      <c r="BD228">
        <v>559.37</v>
      </c>
      <c r="BE228">
        <v>0</v>
      </c>
      <c r="BF228">
        <v>0</v>
      </c>
      <c r="BG228">
        <v>0</v>
      </c>
      <c r="BH228">
        <v>11.318595004853901</v>
      </c>
      <c r="BI228">
        <v>0.144743743090327</v>
      </c>
      <c r="BJ228">
        <v>0.40698526167152099</v>
      </c>
      <c r="BK228">
        <v>3.6625187538610902E-2</v>
      </c>
      <c r="BL228">
        <v>0.293165399599077</v>
      </c>
      <c r="BM228">
        <v>81.733298031947797</v>
      </c>
      <c r="BN228">
        <v>28.2975845517214</v>
      </c>
      <c r="BO228">
        <v>3305.3153031506499</v>
      </c>
      <c r="BP228">
        <v>0.13193892860294801</v>
      </c>
      <c r="BQ228">
        <v>11331</v>
      </c>
      <c r="BR228">
        <v>2.0152999999999999</v>
      </c>
      <c r="BS228">
        <v>0.62814999999999999</v>
      </c>
    </row>
    <row r="229" spans="1:71" x14ac:dyDescent="0.35">
      <c r="A229">
        <v>924940379</v>
      </c>
      <c r="B229">
        <v>2019</v>
      </c>
      <c r="C229">
        <v>223</v>
      </c>
      <c r="D229" t="s">
        <v>71</v>
      </c>
      <c r="E229">
        <v>11522</v>
      </c>
      <c r="F229">
        <v>16592</v>
      </c>
      <c r="G229">
        <v>5721</v>
      </c>
      <c r="H229">
        <v>2518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188338</v>
      </c>
      <c r="AG229">
        <v>7067</v>
      </c>
      <c r="AH229">
        <v>44599</v>
      </c>
      <c r="AI229">
        <v>1001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1484</v>
      </c>
      <c r="AQ229">
        <v>0</v>
      </c>
      <c r="AR229">
        <v>0</v>
      </c>
      <c r="AS229">
        <v>13373</v>
      </c>
      <c r="AT229">
        <v>0</v>
      </c>
      <c r="AU229">
        <v>7774</v>
      </c>
      <c r="AV229">
        <v>192</v>
      </c>
      <c r="AW229">
        <v>197</v>
      </c>
      <c r="AX229">
        <v>0</v>
      </c>
      <c r="AY229">
        <v>389</v>
      </c>
      <c r="AZ229">
        <v>408</v>
      </c>
      <c r="BA229">
        <v>0</v>
      </c>
      <c r="BB229">
        <v>0</v>
      </c>
      <c r="BC229">
        <v>0</v>
      </c>
      <c r="BD229">
        <v>855.5</v>
      </c>
      <c r="BE229">
        <v>0</v>
      </c>
      <c r="BF229">
        <v>0</v>
      </c>
      <c r="BG229">
        <v>0</v>
      </c>
      <c r="BH229">
        <v>11.318595004853901</v>
      </c>
      <c r="BI229">
        <v>0.144743743090327</v>
      </c>
      <c r="BJ229">
        <v>0.40698526167152099</v>
      </c>
      <c r="BK229">
        <v>3.6625187538610902E-2</v>
      </c>
      <c r="BL229">
        <v>0.293165399599077</v>
      </c>
      <c r="BM229">
        <v>81.733298031947797</v>
      </c>
      <c r="BN229">
        <v>28.2975845517214</v>
      </c>
      <c r="BO229">
        <v>3305.3153031506499</v>
      </c>
      <c r="BP229">
        <v>0.13193892860294801</v>
      </c>
      <c r="BQ229">
        <v>11331</v>
      </c>
      <c r="BR229">
        <v>2.0152999999999999</v>
      </c>
      <c r="BS229">
        <v>0.62814999999999999</v>
      </c>
    </row>
    <row r="230" spans="1:71" x14ac:dyDescent="0.35">
      <c r="A230">
        <v>924940379</v>
      </c>
      <c r="B230">
        <v>2020</v>
      </c>
      <c r="C230">
        <v>223</v>
      </c>
      <c r="D230" t="s">
        <v>71</v>
      </c>
      <c r="E230">
        <v>14686</v>
      </c>
      <c r="F230">
        <v>15670</v>
      </c>
      <c r="G230">
        <v>3618</v>
      </c>
      <c r="H230">
        <v>1651</v>
      </c>
      <c r="I230">
        <v>0</v>
      </c>
      <c r="J230">
        <v>0</v>
      </c>
      <c r="K230">
        <v>0</v>
      </c>
      <c r="L230">
        <v>459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178303</v>
      </c>
      <c r="AG230">
        <v>6544</v>
      </c>
      <c r="AH230">
        <v>52165</v>
      </c>
      <c r="AI230">
        <v>1172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3857</v>
      </c>
      <c r="AQ230">
        <v>0</v>
      </c>
      <c r="AR230">
        <v>0</v>
      </c>
      <c r="AS230">
        <v>13167</v>
      </c>
      <c r="AT230">
        <v>0</v>
      </c>
      <c r="AU230">
        <v>7792</v>
      </c>
      <c r="AV230">
        <v>192</v>
      </c>
      <c r="AW230">
        <v>197</v>
      </c>
      <c r="AX230">
        <v>0</v>
      </c>
      <c r="AY230">
        <v>389</v>
      </c>
      <c r="AZ230">
        <v>411</v>
      </c>
      <c r="BA230">
        <v>0</v>
      </c>
      <c r="BB230">
        <v>0</v>
      </c>
      <c r="BC230">
        <v>0</v>
      </c>
      <c r="BD230">
        <v>1386.15</v>
      </c>
      <c r="BE230">
        <v>0</v>
      </c>
      <c r="BF230">
        <v>0</v>
      </c>
      <c r="BG230">
        <v>0</v>
      </c>
      <c r="BH230">
        <v>11.318595004853901</v>
      </c>
      <c r="BI230">
        <v>0.144743743090327</v>
      </c>
      <c r="BJ230">
        <v>0.40698526167152099</v>
      </c>
      <c r="BK230">
        <v>3.6625187538610902E-2</v>
      </c>
      <c r="BL230">
        <v>0.293165399599077</v>
      </c>
      <c r="BM230">
        <v>81.733298031947797</v>
      </c>
      <c r="BN230">
        <v>28.2975845517214</v>
      </c>
      <c r="BO230">
        <v>3305.3153031506499</v>
      </c>
      <c r="BP230">
        <v>0.13193892860294801</v>
      </c>
      <c r="BQ230">
        <v>11331</v>
      </c>
      <c r="BR230">
        <v>2.0152999999999999</v>
      </c>
      <c r="BS230">
        <v>0.62814999999999999</v>
      </c>
    </row>
    <row r="231" spans="1:71" x14ac:dyDescent="0.35">
      <c r="A231">
        <v>924940379</v>
      </c>
      <c r="B231">
        <v>2021</v>
      </c>
      <c r="C231">
        <v>223</v>
      </c>
      <c r="D231" t="s">
        <v>71</v>
      </c>
      <c r="E231">
        <v>17292</v>
      </c>
      <c r="F231">
        <v>15574</v>
      </c>
      <c r="G231">
        <v>3709</v>
      </c>
      <c r="H231">
        <v>1784</v>
      </c>
      <c r="I231">
        <v>0</v>
      </c>
      <c r="J231">
        <v>0</v>
      </c>
      <c r="K231">
        <v>0</v>
      </c>
      <c r="L231">
        <v>463</v>
      </c>
      <c r="M231">
        <v>2133</v>
      </c>
      <c r="N231">
        <v>789</v>
      </c>
      <c r="O231">
        <v>308</v>
      </c>
      <c r="P231">
        <v>0</v>
      </c>
      <c r="Q231">
        <v>34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148774</v>
      </c>
      <c r="AG231">
        <v>5411</v>
      </c>
      <c r="AH231">
        <v>55149</v>
      </c>
      <c r="AI231">
        <v>1264</v>
      </c>
      <c r="AJ231">
        <v>31901</v>
      </c>
      <c r="AK231">
        <v>739</v>
      </c>
      <c r="AL231">
        <v>0</v>
      </c>
      <c r="AM231">
        <v>0</v>
      </c>
      <c r="AN231">
        <v>0</v>
      </c>
      <c r="AO231">
        <v>0</v>
      </c>
      <c r="AP231">
        <v>7242</v>
      </c>
      <c r="AQ231">
        <v>0</v>
      </c>
      <c r="AR231">
        <v>0</v>
      </c>
      <c r="AS231">
        <v>14868</v>
      </c>
      <c r="AT231">
        <v>0</v>
      </c>
      <c r="AU231">
        <v>7833</v>
      </c>
      <c r="AV231">
        <v>181</v>
      </c>
      <c r="AW231">
        <v>199</v>
      </c>
      <c r="AX231">
        <v>0</v>
      </c>
      <c r="AY231">
        <v>380</v>
      </c>
      <c r="AZ231">
        <v>415</v>
      </c>
      <c r="BA231">
        <v>0</v>
      </c>
      <c r="BB231">
        <v>0</v>
      </c>
      <c r="BC231">
        <v>0</v>
      </c>
      <c r="BD231">
        <v>1760.73</v>
      </c>
      <c r="BE231">
        <v>0</v>
      </c>
      <c r="BF231">
        <v>0</v>
      </c>
      <c r="BG231">
        <v>0</v>
      </c>
      <c r="BH231">
        <v>11.318595004853901</v>
      </c>
      <c r="BI231">
        <v>0.144743743090327</v>
      </c>
      <c r="BJ231">
        <v>0.40698526167152099</v>
      </c>
      <c r="BK231">
        <v>3.6625187538610902E-2</v>
      </c>
      <c r="BL231">
        <v>0.293165399599077</v>
      </c>
      <c r="BM231">
        <v>81.733298031947797</v>
      </c>
      <c r="BN231">
        <v>28.2975845517214</v>
      </c>
      <c r="BO231">
        <v>3305.3153031506499</v>
      </c>
      <c r="BP231">
        <v>0.13193892860294801</v>
      </c>
      <c r="BQ231">
        <v>11331</v>
      </c>
      <c r="BR231">
        <v>2.0152999999999999</v>
      </c>
      <c r="BS231">
        <v>0.62814999999999999</v>
      </c>
    </row>
    <row r="232" spans="1:71" x14ac:dyDescent="0.35">
      <c r="A232">
        <v>924940379</v>
      </c>
      <c r="B232">
        <v>2022</v>
      </c>
      <c r="C232">
        <v>223</v>
      </c>
      <c r="D232" t="s">
        <v>71</v>
      </c>
      <c r="E232">
        <v>16579</v>
      </c>
      <c r="F232">
        <v>14691</v>
      </c>
      <c r="G232">
        <v>3866</v>
      </c>
      <c r="H232">
        <v>2597</v>
      </c>
      <c r="I232">
        <v>0</v>
      </c>
      <c r="J232">
        <v>0</v>
      </c>
      <c r="K232">
        <v>0</v>
      </c>
      <c r="L232">
        <v>469</v>
      </c>
      <c r="M232">
        <v>0</v>
      </c>
      <c r="N232">
        <v>805</v>
      </c>
      <c r="O232">
        <v>322</v>
      </c>
      <c r="P232">
        <v>0</v>
      </c>
      <c r="Q232">
        <v>48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158798</v>
      </c>
      <c r="AG232">
        <v>5912</v>
      </c>
      <c r="AH232">
        <v>59782</v>
      </c>
      <c r="AI232">
        <v>1382</v>
      </c>
      <c r="AJ232">
        <v>31162</v>
      </c>
      <c r="AK232">
        <v>739</v>
      </c>
      <c r="AL232">
        <v>0</v>
      </c>
      <c r="AM232">
        <v>0</v>
      </c>
      <c r="AN232">
        <v>0</v>
      </c>
      <c r="AO232">
        <v>0</v>
      </c>
      <c r="AP232">
        <v>2381</v>
      </c>
      <c r="AQ232">
        <v>0</v>
      </c>
      <c r="AR232">
        <v>0</v>
      </c>
      <c r="AS232">
        <v>13236</v>
      </c>
      <c r="AT232">
        <v>0</v>
      </c>
      <c r="AU232">
        <v>7998</v>
      </c>
      <c r="AV232">
        <v>181</v>
      </c>
      <c r="AW232">
        <v>203</v>
      </c>
      <c r="AX232">
        <v>0</v>
      </c>
      <c r="AY232">
        <v>384</v>
      </c>
      <c r="AZ232">
        <v>420</v>
      </c>
      <c r="BA232">
        <v>0</v>
      </c>
      <c r="BB232">
        <v>231.96</v>
      </c>
      <c r="BC232">
        <v>0</v>
      </c>
      <c r="BD232">
        <v>1760.73</v>
      </c>
      <c r="BE232">
        <v>0</v>
      </c>
      <c r="BF232">
        <v>0</v>
      </c>
      <c r="BG232">
        <v>0</v>
      </c>
      <c r="BH232">
        <v>11.318595004853901</v>
      </c>
      <c r="BI232">
        <v>0.144743743090327</v>
      </c>
      <c r="BJ232">
        <v>0.40698526167152099</v>
      </c>
      <c r="BK232">
        <v>3.6625187538610902E-2</v>
      </c>
      <c r="BL232">
        <v>0.293165399599077</v>
      </c>
      <c r="BM232">
        <v>81.733298031947797</v>
      </c>
      <c r="BN232">
        <v>28.2975845517214</v>
      </c>
      <c r="BO232">
        <v>3305.3153031506499</v>
      </c>
      <c r="BP232">
        <v>0.13193892860294801</v>
      </c>
      <c r="BQ232">
        <v>11331</v>
      </c>
      <c r="BR232">
        <v>2.0152999999999999</v>
      </c>
      <c r="BS232">
        <v>0.62814999999999999</v>
      </c>
    </row>
    <row r="233" spans="1:71" x14ac:dyDescent="0.35">
      <c r="A233">
        <v>979151950</v>
      </c>
      <c r="B233">
        <v>2018</v>
      </c>
      <c r="C233">
        <v>227</v>
      </c>
      <c r="D233" t="s">
        <v>20</v>
      </c>
      <c r="E233">
        <v>181079</v>
      </c>
      <c r="F233">
        <v>121206</v>
      </c>
      <c r="G233">
        <v>60904</v>
      </c>
      <c r="H233">
        <v>15919</v>
      </c>
      <c r="I233">
        <v>0</v>
      </c>
      <c r="J233">
        <v>0</v>
      </c>
      <c r="K233">
        <v>11755</v>
      </c>
      <c r="L233">
        <v>0</v>
      </c>
      <c r="M233">
        <v>352</v>
      </c>
      <c r="N233">
        <v>44744</v>
      </c>
      <c r="O233">
        <v>40596</v>
      </c>
      <c r="P233">
        <v>19362</v>
      </c>
      <c r="Q233">
        <v>5157</v>
      </c>
      <c r="R233">
        <v>0</v>
      </c>
      <c r="S233">
        <v>0</v>
      </c>
      <c r="T233">
        <v>1295</v>
      </c>
      <c r="U233">
        <v>0</v>
      </c>
      <c r="V233">
        <v>5147</v>
      </c>
      <c r="W233">
        <v>0</v>
      </c>
      <c r="X233">
        <v>3378</v>
      </c>
      <c r="Y233">
        <v>3353</v>
      </c>
      <c r="Z233">
        <v>1577</v>
      </c>
      <c r="AA233">
        <v>448</v>
      </c>
      <c r="AB233">
        <v>0</v>
      </c>
      <c r="AC233">
        <v>0</v>
      </c>
      <c r="AD233">
        <v>0</v>
      </c>
      <c r="AE233">
        <v>0</v>
      </c>
      <c r="AF233">
        <v>2727618</v>
      </c>
      <c r="AG233">
        <v>116781</v>
      </c>
      <c r="AH233">
        <v>456316</v>
      </c>
      <c r="AI233">
        <v>14441</v>
      </c>
      <c r="AJ233">
        <v>1092671</v>
      </c>
      <c r="AK233">
        <v>38981</v>
      </c>
      <c r="AL233">
        <v>131920</v>
      </c>
      <c r="AM233">
        <v>3856</v>
      </c>
      <c r="AN233">
        <v>65557</v>
      </c>
      <c r="AO233">
        <v>3868</v>
      </c>
      <c r="AP233">
        <v>28988</v>
      </c>
      <c r="AQ233">
        <v>1801</v>
      </c>
      <c r="AR233">
        <v>0</v>
      </c>
      <c r="AS233">
        <v>141031</v>
      </c>
      <c r="AT233">
        <v>132857</v>
      </c>
      <c r="AU233">
        <v>116485</v>
      </c>
      <c r="AV233">
        <v>4021</v>
      </c>
      <c r="AW233">
        <v>1493</v>
      </c>
      <c r="AX233">
        <v>338</v>
      </c>
      <c r="AY233">
        <v>5852</v>
      </c>
      <c r="AZ233">
        <v>6003</v>
      </c>
      <c r="BA233">
        <v>106676.61</v>
      </c>
      <c r="BB233">
        <v>25345.3</v>
      </c>
      <c r="BC233">
        <v>25638.79</v>
      </c>
      <c r="BD233">
        <v>106151.64</v>
      </c>
      <c r="BE233">
        <v>9.1547078656187594E-2</v>
      </c>
      <c r="BF233">
        <v>6.5183205302132601</v>
      </c>
      <c r="BG233">
        <v>0.11526961353847</v>
      </c>
      <c r="BH233">
        <v>9.5868217542373397</v>
      </c>
      <c r="BI233">
        <v>0.16456394413279499</v>
      </c>
      <c r="BJ233">
        <v>0.63454381013984196</v>
      </c>
      <c r="BK233">
        <v>7.5513603553581304E-2</v>
      </c>
      <c r="BL233">
        <v>0.305733437241133</v>
      </c>
      <c r="BM233">
        <v>57.155379157783301</v>
      </c>
      <c r="BN233">
        <v>27.128333072564399</v>
      </c>
      <c r="BO233">
        <v>2514.0025827575701</v>
      </c>
      <c r="BP233">
        <v>1.2971029840237701E-2</v>
      </c>
      <c r="BQ233">
        <v>174697</v>
      </c>
      <c r="BR233">
        <v>0.3014</v>
      </c>
      <c r="BS233">
        <v>0.29776999999999998</v>
      </c>
    </row>
    <row r="234" spans="1:71" x14ac:dyDescent="0.35">
      <c r="A234">
        <v>979151950</v>
      </c>
      <c r="B234">
        <v>2019</v>
      </c>
      <c r="C234">
        <v>227</v>
      </c>
      <c r="D234" t="s">
        <v>20</v>
      </c>
      <c r="E234">
        <v>191932</v>
      </c>
      <c r="F234">
        <v>128257</v>
      </c>
      <c r="G234">
        <v>59304</v>
      </c>
      <c r="H234">
        <v>11881</v>
      </c>
      <c r="I234">
        <v>-17431</v>
      </c>
      <c r="J234">
        <v>110014</v>
      </c>
      <c r="K234">
        <v>9007</v>
      </c>
      <c r="L234">
        <v>0</v>
      </c>
      <c r="M234">
        <v>508</v>
      </c>
      <c r="N234">
        <v>38796</v>
      </c>
      <c r="O234">
        <v>35078</v>
      </c>
      <c r="P234">
        <v>16807</v>
      </c>
      <c r="Q234">
        <v>3433</v>
      </c>
      <c r="R234">
        <v>-3760</v>
      </c>
      <c r="S234">
        <v>23731</v>
      </c>
      <c r="T234">
        <v>236</v>
      </c>
      <c r="U234">
        <v>0</v>
      </c>
      <c r="V234">
        <v>1468</v>
      </c>
      <c r="W234">
        <v>0</v>
      </c>
      <c r="X234">
        <v>1830</v>
      </c>
      <c r="Y234">
        <v>3331</v>
      </c>
      <c r="Z234">
        <v>1445</v>
      </c>
      <c r="AA234">
        <v>238</v>
      </c>
      <c r="AB234">
        <v>-602</v>
      </c>
      <c r="AC234">
        <v>3797</v>
      </c>
      <c r="AD234">
        <v>0</v>
      </c>
      <c r="AE234">
        <v>0</v>
      </c>
      <c r="AF234">
        <v>2976207</v>
      </c>
      <c r="AG234">
        <v>123659</v>
      </c>
      <c r="AH234">
        <v>543672</v>
      </c>
      <c r="AI234">
        <v>16643</v>
      </c>
      <c r="AJ234">
        <v>1244250</v>
      </c>
      <c r="AK234">
        <v>41224</v>
      </c>
      <c r="AL234">
        <v>121351</v>
      </c>
      <c r="AM234">
        <v>4342</v>
      </c>
      <c r="AN234">
        <v>62401</v>
      </c>
      <c r="AO234">
        <v>3911</v>
      </c>
      <c r="AP234">
        <v>37818</v>
      </c>
      <c r="AQ234">
        <v>2977</v>
      </c>
      <c r="AR234">
        <v>0</v>
      </c>
      <c r="AS234">
        <v>141007</v>
      </c>
      <c r="AT234">
        <v>141243</v>
      </c>
      <c r="AU234">
        <v>118035</v>
      </c>
      <c r="AV234">
        <v>4014</v>
      </c>
      <c r="AW234">
        <v>1576</v>
      </c>
      <c r="AX234">
        <v>339</v>
      </c>
      <c r="AY234">
        <v>5929</v>
      </c>
      <c r="AZ234">
        <v>6166</v>
      </c>
      <c r="BA234">
        <v>106710.13</v>
      </c>
      <c r="BB234">
        <v>26424.94</v>
      </c>
      <c r="BC234">
        <v>25638.79</v>
      </c>
      <c r="BD234">
        <v>108586.76</v>
      </c>
      <c r="BE234">
        <v>9.1547078656187594E-2</v>
      </c>
      <c r="BF234">
        <v>6.5183205302132601</v>
      </c>
      <c r="BG234">
        <v>0.11526961353847</v>
      </c>
      <c r="BH234">
        <v>9.5868217542373397</v>
      </c>
      <c r="BI234">
        <v>0.16456394413279499</v>
      </c>
      <c r="BJ234">
        <v>0.63454381013984196</v>
      </c>
      <c r="BK234">
        <v>7.5513603553581304E-2</v>
      </c>
      <c r="BL234">
        <v>0.305733437241133</v>
      </c>
      <c r="BM234">
        <v>57.155379157783301</v>
      </c>
      <c r="BN234">
        <v>27.128333072564399</v>
      </c>
      <c r="BO234">
        <v>2514.0025827575701</v>
      </c>
      <c r="BP234">
        <v>1.2971029840237701E-2</v>
      </c>
      <c r="BQ234">
        <v>174697</v>
      </c>
      <c r="BR234">
        <v>0.3014</v>
      </c>
      <c r="BS234">
        <v>0.29776999999999998</v>
      </c>
    </row>
    <row r="235" spans="1:71" x14ac:dyDescent="0.35">
      <c r="A235">
        <v>979151950</v>
      </c>
      <c r="B235">
        <v>2020</v>
      </c>
      <c r="C235">
        <v>227</v>
      </c>
      <c r="D235" t="s">
        <v>20</v>
      </c>
      <c r="E235">
        <v>202711</v>
      </c>
      <c r="F235">
        <v>125464</v>
      </c>
      <c r="G235">
        <v>57877</v>
      </c>
      <c r="H235">
        <v>15148</v>
      </c>
      <c r="I235">
        <v>29257</v>
      </c>
      <c r="J235">
        <v>18243</v>
      </c>
      <c r="K235">
        <v>4315</v>
      </c>
      <c r="L235">
        <v>6208</v>
      </c>
      <c r="M235">
        <v>244</v>
      </c>
      <c r="N235">
        <v>61271</v>
      </c>
      <c r="O235">
        <v>41212</v>
      </c>
      <c r="P235">
        <v>19128</v>
      </c>
      <c r="Q235">
        <v>4625</v>
      </c>
      <c r="R235">
        <v>14436</v>
      </c>
      <c r="S235">
        <v>8085</v>
      </c>
      <c r="T235">
        <v>34</v>
      </c>
      <c r="U235">
        <v>0</v>
      </c>
      <c r="V235">
        <v>3756</v>
      </c>
      <c r="W235">
        <v>0</v>
      </c>
      <c r="X235">
        <v>3510</v>
      </c>
      <c r="Y235">
        <v>3520</v>
      </c>
      <c r="Z235">
        <v>1564</v>
      </c>
      <c r="AA235">
        <v>429</v>
      </c>
      <c r="AB235">
        <v>0</v>
      </c>
      <c r="AC235">
        <v>0</v>
      </c>
      <c r="AD235">
        <v>0</v>
      </c>
      <c r="AE235">
        <v>0</v>
      </c>
      <c r="AF235">
        <v>3167009</v>
      </c>
      <c r="AG235">
        <v>125776</v>
      </c>
      <c r="AH235">
        <v>620070</v>
      </c>
      <c r="AI235">
        <v>18609</v>
      </c>
      <c r="AJ235">
        <v>1366358</v>
      </c>
      <c r="AK235">
        <v>43841</v>
      </c>
      <c r="AL235">
        <v>117628</v>
      </c>
      <c r="AM235">
        <v>3723</v>
      </c>
      <c r="AN235">
        <v>112745</v>
      </c>
      <c r="AO235">
        <v>3953</v>
      </c>
      <c r="AP235">
        <v>39790</v>
      </c>
      <c r="AQ235">
        <v>1772</v>
      </c>
      <c r="AR235">
        <v>0</v>
      </c>
      <c r="AS235">
        <v>114674</v>
      </c>
      <c r="AT235">
        <v>143522</v>
      </c>
      <c r="AU235">
        <v>119545</v>
      </c>
      <c r="AV235">
        <v>4042</v>
      </c>
      <c r="AW235">
        <v>1629</v>
      </c>
      <c r="AX235">
        <v>350</v>
      </c>
      <c r="AY235">
        <v>6021</v>
      </c>
      <c r="AZ235">
        <v>6133</v>
      </c>
      <c r="BA235">
        <v>107355.21</v>
      </c>
      <c r="BB235">
        <v>31508.01</v>
      </c>
      <c r="BC235">
        <v>25638.79</v>
      </c>
      <c r="BD235">
        <v>113757.57</v>
      </c>
      <c r="BE235">
        <v>9.1547078656187594E-2</v>
      </c>
      <c r="BF235">
        <v>6.5183205302132601</v>
      </c>
      <c r="BG235">
        <v>0.11526961353847</v>
      </c>
      <c r="BH235">
        <v>9.5868217542373397</v>
      </c>
      <c r="BI235">
        <v>0.16456394413279499</v>
      </c>
      <c r="BJ235">
        <v>0.63454381013984196</v>
      </c>
      <c r="BK235">
        <v>7.5513603553581304E-2</v>
      </c>
      <c r="BL235">
        <v>0.305733437241133</v>
      </c>
      <c r="BM235">
        <v>57.155379157783301</v>
      </c>
      <c r="BN235">
        <v>27.128333072564399</v>
      </c>
      <c r="BO235">
        <v>2514.0025827575701</v>
      </c>
      <c r="BP235">
        <v>1.2971029840237701E-2</v>
      </c>
      <c r="BQ235">
        <v>174697</v>
      </c>
      <c r="BR235">
        <v>0.3014</v>
      </c>
      <c r="BS235">
        <v>0.29776999999999998</v>
      </c>
    </row>
    <row r="236" spans="1:71" x14ac:dyDescent="0.35">
      <c r="A236">
        <v>979151950</v>
      </c>
      <c r="B236">
        <v>2021</v>
      </c>
      <c r="C236">
        <v>227</v>
      </c>
      <c r="D236" t="s">
        <v>20</v>
      </c>
      <c r="E236">
        <v>204723</v>
      </c>
      <c r="F236">
        <v>130106</v>
      </c>
      <c r="G236">
        <v>63648</v>
      </c>
      <c r="H236">
        <v>-4416</v>
      </c>
      <c r="I236">
        <v>-3861</v>
      </c>
      <c r="J236">
        <v>0</v>
      </c>
      <c r="K236">
        <v>7674</v>
      </c>
      <c r="L236">
        <v>6582</v>
      </c>
      <c r="M236">
        <v>0</v>
      </c>
      <c r="N236">
        <v>49287</v>
      </c>
      <c r="O236">
        <v>37330</v>
      </c>
      <c r="P236">
        <v>20382</v>
      </c>
      <c r="Q236">
        <v>-334</v>
      </c>
      <c r="R236">
        <v>0</v>
      </c>
      <c r="S236">
        <v>0</v>
      </c>
      <c r="T236">
        <v>5</v>
      </c>
      <c r="U236">
        <v>0</v>
      </c>
      <c r="V236">
        <v>1327</v>
      </c>
      <c r="W236">
        <v>0</v>
      </c>
      <c r="X236">
        <v>1209</v>
      </c>
      <c r="Y236">
        <v>3379</v>
      </c>
      <c r="Z236">
        <v>0</v>
      </c>
      <c r="AA236">
        <v>-252</v>
      </c>
      <c r="AB236">
        <v>0</v>
      </c>
      <c r="AC236">
        <v>0</v>
      </c>
      <c r="AD236">
        <v>0</v>
      </c>
      <c r="AE236">
        <v>0</v>
      </c>
      <c r="AF236">
        <v>3313863</v>
      </c>
      <c r="AG236">
        <v>130300</v>
      </c>
      <c r="AH236">
        <v>735582</v>
      </c>
      <c r="AI236">
        <v>21488</v>
      </c>
      <c r="AJ236">
        <v>1581468</v>
      </c>
      <c r="AK236">
        <v>48120</v>
      </c>
      <c r="AL236">
        <v>153965</v>
      </c>
      <c r="AM236">
        <v>3775</v>
      </c>
      <c r="AN236">
        <v>105521</v>
      </c>
      <c r="AO236">
        <v>3276</v>
      </c>
      <c r="AP236">
        <v>32642</v>
      </c>
      <c r="AQ236">
        <v>8622</v>
      </c>
      <c r="AR236">
        <v>0</v>
      </c>
      <c r="AS236">
        <v>124195</v>
      </c>
      <c r="AT236">
        <v>146843</v>
      </c>
      <c r="AU236">
        <v>120765</v>
      </c>
      <c r="AV236">
        <v>4022</v>
      </c>
      <c r="AW236">
        <v>1576</v>
      </c>
      <c r="AX236">
        <v>420</v>
      </c>
      <c r="AY236">
        <v>6018</v>
      </c>
      <c r="AZ236">
        <v>6238</v>
      </c>
      <c r="BA236">
        <v>107412.49</v>
      </c>
      <c r="BB236">
        <v>33377.32</v>
      </c>
      <c r="BC236">
        <v>27952.3</v>
      </c>
      <c r="BD236">
        <v>115394.02</v>
      </c>
      <c r="BE236">
        <v>9.1547078656187594E-2</v>
      </c>
      <c r="BF236">
        <v>6.5183205302132601</v>
      </c>
      <c r="BG236">
        <v>0.11526961353847</v>
      </c>
      <c r="BH236">
        <v>9.5868217542373397</v>
      </c>
      <c r="BI236">
        <v>0.16456394413279499</v>
      </c>
      <c r="BJ236">
        <v>0.63454381013984196</v>
      </c>
      <c r="BK236">
        <v>7.5513603553581304E-2</v>
      </c>
      <c r="BL236">
        <v>0.305733437241133</v>
      </c>
      <c r="BM236">
        <v>57.155379157783301</v>
      </c>
      <c r="BN236">
        <v>27.128333072564399</v>
      </c>
      <c r="BO236">
        <v>2514.0025827575701</v>
      </c>
      <c r="BP236">
        <v>1.2971029840237701E-2</v>
      </c>
      <c r="BQ236">
        <v>174697</v>
      </c>
      <c r="BR236">
        <v>0.3014</v>
      </c>
      <c r="BS236">
        <v>0.29776999999999998</v>
      </c>
    </row>
    <row r="237" spans="1:71" x14ac:dyDescent="0.35">
      <c r="A237">
        <v>979151950</v>
      </c>
      <c r="B237">
        <v>2022</v>
      </c>
      <c r="C237">
        <v>227</v>
      </c>
      <c r="D237" t="s">
        <v>20</v>
      </c>
      <c r="E237">
        <v>203282</v>
      </c>
      <c r="F237">
        <v>140532</v>
      </c>
      <c r="G237">
        <v>44261</v>
      </c>
      <c r="H237">
        <v>12268</v>
      </c>
      <c r="I237">
        <v>-15557</v>
      </c>
      <c r="J237">
        <v>0</v>
      </c>
      <c r="K237">
        <v>3178</v>
      </c>
      <c r="L237">
        <v>6544</v>
      </c>
      <c r="M237">
        <v>267</v>
      </c>
      <c r="N237">
        <v>50386</v>
      </c>
      <c r="O237">
        <v>42160</v>
      </c>
      <c r="P237">
        <v>30697</v>
      </c>
      <c r="Q237">
        <v>3680</v>
      </c>
      <c r="R237">
        <v>-4667</v>
      </c>
      <c r="S237">
        <v>0</v>
      </c>
      <c r="T237">
        <v>1567</v>
      </c>
      <c r="U237">
        <v>0</v>
      </c>
      <c r="V237">
        <v>2394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3457226</v>
      </c>
      <c r="AG237">
        <v>136747</v>
      </c>
      <c r="AH237">
        <v>799187</v>
      </c>
      <c r="AI237">
        <v>23252</v>
      </c>
      <c r="AJ237">
        <v>1909245</v>
      </c>
      <c r="AK237">
        <v>61049</v>
      </c>
      <c r="AL237">
        <v>152636</v>
      </c>
      <c r="AM237">
        <v>4595</v>
      </c>
      <c r="AN237">
        <v>0</v>
      </c>
      <c r="AO237">
        <v>0</v>
      </c>
      <c r="AP237">
        <v>33748</v>
      </c>
      <c r="AQ237">
        <v>14200</v>
      </c>
      <c r="AR237">
        <v>0</v>
      </c>
      <c r="AS237">
        <v>126262</v>
      </c>
      <c r="AT237">
        <v>171049</v>
      </c>
      <c r="AU237">
        <v>122302</v>
      </c>
      <c r="AV237">
        <v>4026</v>
      </c>
      <c r="AW237">
        <v>1606</v>
      </c>
      <c r="AX237">
        <v>425</v>
      </c>
      <c r="AY237">
        <v>6057</v>
      </c>
      <c r="AZ237">
        <v>6354</v>
      </c>
      <c r="BA237">
        <v>156993.15</v>
      </c>
      <c r="BB237">
        <v>33938.74</v>
      </c>
      <c r="BC237">
        <v>35587.019999999997</v>
      </c>
      <c r="BD237">
        <v>120502.35</v>
      </c>
      <c r="BE237">
        <v>9.1547078656187594E-2</v>
      </c>
      <c r="BF237">
        <v>6.5183205302132601</v>
      </c>
      <c r="BG237">
        <v>0.11526961353847</v>
      </c>
      <c r="BH237">
        <v>9.5868217542373397</v>
      </c>
      <c r="BI237">
        <v>0.16456394413279499</v>
      </c>
      <c r="BJ237">
        <v>0.63454381013984196</v>
      </c>
      <c r="BK237">
        <v>7.5513603553581304E-2</v>
      </c>
      <c r="BL237">
        <v>0.305733437241133</v>
      </c>
      <c r="BM237">
        <v>57.155379157783301</v>
      </c>
      <c r="BN237">
        <v>27.128333072564399</v>
      </c>
      <c r="BO237">
        <v>2514.0025827575701</v>
      </c>
      <c r="BP237">
        <v>1.2971029840237701E-2</v>
      </c>
      <c r="BQ237">
        <v>174697</v>
      </c>
      <c r="BR237">
        <v>0.3014</v>
      </c>
      <c r="BS237">
        <v>0.29776999999999998</v>
      </c>
    </row>
    <row r="238" spans="1:71" x14ac:dyDescent="0.35">
      <c r="A238">
        <v>919415096</v>
      </c>
      <c r="B238">
        <v>2018</v>
      </c>
      <c r="C238">
        <v>238</v>
      </c>
      <c r="D238" t="s">
        <v>21</v>
      </c>
      <c r="E238">
        <v>18097</v>
      </c>
      <c r="F238">
        <v>15881</v>
      </c>
      <c r="G238">
        <v>6744</v>
      </c>
      <c r="H238">
        <v>2281</v>
      </c>
      <c r="I238">
        <v>0</v>
      </c>
      <c r="J238">
        <v>0</v>
      </c>
      <c r="K238">
        <v>332</v>
      </c>
      <c r="L238">
        <v>0</v>
      </c>
      <c r="M238">
        <v>0</v>
      </c>
      <c r="N238">
        <v>408</v>
      </c>
      <c r="O238">
        <v>34</v>
      </c>
      <c r="P238">
        <v>15</v>
      </c>
      <c r="Q238">
        <v>5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139099</v>
      </c>
      <c r="AG238">
        <v>8262</v>
      </c>
      <c r="AH238">
        <v>28749</v>
      </c>
      <c r="AI238">
        <v>797</v>
      </c>
      <c r="AJ238">
        <v>16850</v>
      </c>
      <c r="AK238">
        <v>529</v>
      </c>
      <c r="AL238">
        <v>0</v>
      </c>
      <c r="AM238">
        <v>0</v>
      </c>
      <c r="AN238">
        <v>0</v>
      </c>
      <c r="AO238">
        <v>0</v>
      </c>
      <c r="AP238">
        <v>1222</v>
      </c>
      <c r="AQ238">
        <v>0</v>
      </c>
      <c r="AR238">
        <v>0</v>
      </c>
      <c r="AS238">
        <v>13007</v>
      </c>
      <c r="AT238">
        <v>1445</v>
      </c>
      <c r="AU238">
        <v>6808</v>
      </c>
      <c r="AV238">
        <v>288</v>
      </c>
      <c r="AW238">
        <v>169</v>
      </c>
      <c r="AX238">
        <v>13</v>
      </c>
      <c r="AY238">
        <v>470</v>
      </c>
      <c r="AZ238">
        <v>462</v>
      </c>
      <c r="BA238">
        <v>1933.43</v>
      </c>
      <c r="BB238">
        <v>0</v>
      </c>
      <c r="BC238">
        <v>416.53</v>
      </c>
      <c r="BD238">
        <v>2804.23</v>
      </c>
      <c r="BE238">
        <v>0</v>
      </c>
      <c r="BF238">
        <v>0</v>
      </c>
      <c r="BG238">
        <v>9.6747404844290702E-2</v>
      </c>
      <c r="BH238">
        <v>17.858522486959</v>
      </c>
      <c r="BI238">
        <v>1.43629797862234</v>
      </c>
      <c r="BJ238">
        <v>0.57359015931199797</v>
      </c>
      <c r="BK238">
        <v>0.19117439729310601</v>
      </c>
      <c r="BL238">
        <v>0.17975468772028799</v>
      </c>
      <c r="BM238">
        <v>29.2715737667098</v>
      </c>
      <c r="BN238">
        <v>26.363379583940301</v>
      </c>
      <c r="BO238">
        <v>1577.4994572113401</v>
      </c>
      <c r="BP238">
        <v>0.201254758212322</v>
      </c>
      <c r="BQ238">
        <v>14186</v>
      </c>
      <c r="BR238">
        <v>1.8837999999999999</v>
      </c>
      <c r="BS238">
        <v>0.53635999999999995</v>
      </c>
    </row>
    <row r="239" spans="1:71" x14ac:dyDescent="0.35">
      <c r="A239">
        <v>919415096</v>
      </c>
      <c r="B239">
        <v>2019</v>
      </c>
      <c r="C239">
        <v>238</v>
      </c>
      <c r="D239" t="s">
        <v>21</v>
      </c>
      <c r="E239">
        <v>19046</v>
      </c>
      <c r="F239">
        <v>14936</v>
      </c>
      <c r="G239">
        <v>9789</v>
      </c>
      <c r="H239">
        <v>2625</v>
      </c>
      <c r="I239">
        <v>0</v>
      </c>
      <c r="J239">
        <v>0</v>
      </c>
      <c r="K239">
        <v>363</v>
      </c>
      <c r="L239">
        <v>0</v>
      </c>
      <c r="M239">
        <v>0</v>
      </c>
      <c r="N239">
        <v>486</v>
      </c>
      <c r="O239">
        <v>705</v>
      </c>
      <c r="P239">
        <v>705</v>
      </c>
      <c r="Q239">
        <v>125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138001</v>
      </c>
      <c r="AG239">
        <v>7713</v>
      </c>
      <c r="AH239">
        <v>31351</v>
      </c>
      <c r="AI239">
        <v>881</v>
      </c>
      <c r="AJ239">
        <v>16320</v>
      </c>
      <c r="AK239">
        <v>529</v>
      </c>
      <c r="AL239">
        <v>0</v>
      </c>
      <c r="AM239">
        <v>0</v>
      </c>
      <c r="AN239">
        <v>0</v>
      </c>
      <c r="AO239">
        <v>0</v>
      </c>
      <c r="AP239">
        <v>574</v>
      </c>
      <c r="AQ239">
        <v>229</v>
      </c>
      <c r="AR239">
        <v>0</v>
      </c>
      <c r="AS239">
        <v>11340</v>
      </c>
      <c r="AT239">
        <v>1260</v>
      </c>
      <c r="AU239">
        <v>6902</v>
      </c>
      <c r="AV239">
        <v>300</v>
      </c>
      <c r="AW239">
        <v>169</v>
      </c>
      <c r="AX239">
        <v>13</v>
      </c>
      <c r="AY239">
        <v>482</v>
      </c>
      <c r="AZ239">
        <v>460</v>
      </c>
      <c r="BA239">
        <v>1933.43</v>
      </c>
      <c r="BB239">
        <v>0</v>
      </c>
      <c r="BC239">
        <v>416.53</v>
      </c>
      <c r="BD239">
        <v>2616.1999999999998</v>
      </c>
      <c r="BE239">
        <v>0</v>
      </c>
      <c r="BF239">
        <v>0</v>
      </c>
      <c r="BG239">
        <v>9.6747404844290702E-2</v>
      </c>
      <c r="BH239">
        <v>17.858522486959</v>
      </c>
      <c r="BI239">
        <v>1.43629797862234</v>
      </c>
      <c r="BJ239">
        <v>0.57359015931199797</v>
      </c>
      <c r="BK239">
        <v>0.19117439729310601</v>
      </c>
      <c r="BL239">
        <v>0.17975468772028799</v>
      </c>
      <c r="BM239">
        <v>29.2715737667098</v>
      </c>
      <c r="BN239">
        <v>26.363379583940301</v>
      </c>
      <c r="BO239">
        <v>1577.4994572113401</v>
      </c>
      <c r="BP239">
        <v>0.201254758212322</v>
      </c>
      <c r="BQ239">
        <v>14186</v>
      </c>
      <c r="BR239">
        <v>1.8837999999999999</v>
      </c>
      <c r="BS239">
        <v>0.53635999999999995</v>
      </c>
    </row>
    <row r="240" spans="1:71" x14ac:dyDescent="0.35">
      <c r="A240">
        <v>919415096</v>
      </c>
      <c r="B240">
        <v>2020</v>
      </c>
      <c r="C240">
        <v>238</v>
      </c>
      <c r="D240" t="s">
        <v>21</v>
      </c>
      <c r="E240">
        <v>17526</v>
      </c>
      <c r="F240">
        <v>15038</v>
      </c>
      <c r="G240">
        <v>11165</v>
      </c>
      <c r="H240">
        <v>1952</v>
      </c>
      <c r="I240">
        <v>0</v>
      </c>
      <c r="J240">
        <v>0</v>
      </c>
      <c r="K240">
        <v>226</v>
      </c>
      <c r="L240">
        <v>454</v>
      </c>
      <c r="M240">
        <v>2</v>
      </c>
      <c r="N240">
        <v>614</v>
      </c>
      <c r="O240">
        <v>3688</v>
      </c>
      <c r="P240">
        <v>3688</v>
      </c>
      <c r="Q240">
        <v>479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152546</v>
      </c>
      <c r="AG240">
        <v>7909</v>
      </c>
      <c r="AH240">
        <v>53261</v>
      </c>
      <c r="AI240">
        <v>1365</v>
      </c>
      <c r="AJ240">
        <v>66216</v>
      </c>
      <c r="AK240">
        <v>921</v>
      </c>
      <c r="AL240">
        <v>4061</v>
      </c>
      <c r="AM240">
        <v>93</v>
      </c>
      <c r="AN240">
        <v>0</v>
      </c>
      <c r="AO240">
        <v>0</v>
      </c>
      <c r="AP240">
        <v>1237</v>
      </c>
      <c r="AQ240">
        <v>337</v>
      </c>
      <c r="AR240">
        <v>0</v>
      </c>
      <c r="AS240">
        <v>12022</v>
      </c>
      <c r="AT240">
        <v>1335</v>
      </c>
      <c r="AU240">
        <v>6967</v>
      </c>
      <c r="AV240">
        <v>300</v>
      </c>
      <c r="AW240">
        <v>190</v>
      </c>
      <c r="AX240">
        <v>20</v>
      </c>
      <c r="AY240">
        <v>510</v>
      </c>
      <c r="AZ240">
        <v>463</v>
      </c>
      <c r="BA240">
        <v>1933.43</v>
      </c>
      <c r="BB240">
        <v>0</v>
      </c>
      <c r="BC240">
        <v>416.53</v>
      </c>
      <c r="BD240">
        <v>3256.03</v>
      </c>
      <c r="BE240">
        <v>0</v>
      </c>
      <c r="BF240">
        <v>0</v>
      </c>
      <c r="BG240">
        <v>9.6747404844290702E-2</v>
      </c>
      <c r="BH240">
        <v>17.858522486959</v>
      </c>
      <c r="BI240">
        <v>1.43629797862234</v>
      </c>
      <c r="BJ240">
        <v>0.57359015931199797</v>
      </c>
      <c r="BK240">
        <v>0.19117439729310601</v>
      </c>
      <c r="BL240">
        <v>0.17975468772028799</v>
      </c>
      <c r="BM240">
        <v>29.2715737667098</v>
      </c>
      <c r="BN240">
        <v>26.363379583940301</v>
      </c>
      <c r="BO240">
        <v>1577.4994572113401</v>
      </c>
      <c r="BP240">
        <v>0.201254758212322</v>
      </c>
      <c r="BQ240">
        <v>14186</v>
      </c>
      <c r="BR240">
        <v>1.8837999999999999</v>
      </c>
      <c r="BS240">
        <v>0.53635999999999995</v>
      </c>
    </row>
    <row r="241" spans="1:71" x14ac:dyDescent="0.35">
      <c r="A241">
        <v>919415096</v>
      </c>
      <c r="B241">
        <v>2021</v>
      </c>
      <c r="C241">
        <v>238</v>
      </c>
      <c r="D241" t="s">
        <v>21</v>
      </c>
      <c r="E241">
        <v>20124</v>
      </c>
      <c r="F241">
        <v>15222</v>
      </c>
      <c r="G241">
        <v>6062</v>
      </c>
      <c r="H241">
        <v>2622</v>
      </c>
      <c r="I241">
        <v>0</v>
      </c>
      <c r="J241">
        <v>0</v>
      </c>
      <c r="K241">
        <v>705</v>
      </c>
      <c r="L241">
        <v>425</v>
      </c>
      <c r="M241">
        <v>2</v>
      </c>
      <c r="N241">
        <v>681</v>
      </c>
      <c r="O241">
        <v>1085</v>
      </c>
      <c r="P241">
        <v>1085</v>
      </c>
      <c r="Q241">
        <v>165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154312</v>
      </c>
      <c r="AG241">
        <v>8188</v>
      </c>
      <c r="AH241">
        <v>53683</v>
      </c>
      <c r="AI241">
        <v>1404</v>
      </c>
      <c r="AJ241">
        <v>113011</v>
      </c>
      <c r="AK241">
        <v>2134</v>
      </c>
      <c r="AL241">
        <v>4115</v>
      </c>
      <c r="AM241">
        <v>96</v>
      </c>
      <c r="AN241">
        <v>0</v>
      </c>
      <c r="AO241">
        <v>0</v>
      </c>
      <c r="AP241">
        <v>945</v>
      </c>
      <c r="AQ241">
        <v>0</v>
      </c>
      <c r="AR241">
        <v>0</v>
      </c>
      <c r="AS241">
        <v>11389</v>
      </c>
      <c r="AT241">
        <v>1265</v>
      </c>
      <c r="AU241">
        <v>7058</v>
      </c>
      <c r="AV241">
        <v>296</v>
      </c>
      <c r="AW241">
        <v>193</v>
      </c>
      <c r="AX241">
        <v>20</v>
      </c>
      <c r="AY241">
        <v>509</v>
      </c>
      <c r="AZ241">
        <v>459</v>
      </c>
      <c r="BA241">
        <v>2739.65</v>
      </c>
      <c r="BB241">
        <v>1386.68</v>
      </c>
      <c r="BC241">
        <v>416.53</v>
      </c>
      <c r="BD241">
        <v>4367.12</v>
      </c>
      <c r="BE241">
        <v>0</v>
      </c>
      <c r="BF241">
        <v>0</v>
      </c>
      <c r="BG241">
        <v>9.6747404844290702E-2</v>
      </c>
      <c r="BH241">
        <v>17.858522486959</v>
      </c>
      <c r="BI241">
        <v>1.43629797862234</v>
      </c>
      <c r="BJ241">
        <v>0.57359015931199797</v>
      </c>
      <c r="BK241">
        <v>0.19117439729310601</v>
      </c>
      <c r="BL241">
        <v>0.17975468772028799</v>
      </c>
      <c r="BM241">
        <v>29.2715737667098</v>
      </c>
      <c r="BN241">
        <v>26.363379583940301</v>
      </c>
      <c r="BO241">
        <v>1577.4994572113401</v>
      </c>
      <c r="BP241">
        <v>0.201254758212322</v>
      </c>
      <c r="BQ241">
        <v>14186</v>
      </c>
      <c r="BR241">
        <v>1.8837999999999999</v>
      </c>
      <c r="BS241">
        <v>0.53635999999999995</v>
      </c>
    </row>
    <row r="242" spans="1:71" x14ac:dyDescent="0.35">
      <c r="A242">
        <v>919415096</v>
      </c>
      <c r="B242">
        <v>2022</v>
      </c>
      <c r="C242">
        <v>238</v>
      </c>
      <c r="D242" t="s">
        <v>21</v>
      </c>
      <c r="E242">
        <v>21579</v>
      </c>
      <c r="F242">
        <v>16278</v>
      </c>
      <c r="G242">
        <v>4711</v>
      </c>
      <c r="H242">
        <v>2370</v>
      </c>
      <c r="I242">
        <v>0</v>
      </c>
      <c r="J242">
        <v>0</v>
      </c>
      <c r="K242">
        <v>1089</v>
      </c>
      <c r="L242">
        <v>393</v>
      </c>
      <c r="M242">
        <v>1</v>
      </c>
      <c r="N242">
        <v>820</v>
      </c>
      <c r="O242">
        <v>159</v>
      </c>
      <c r="P242">
        <v>159</v>
      </c>
      <c r="Q242">
        <v>23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155644</v>
      </c>
      <c r="AG242">
        <v>8786</v>
      </c>
      <c r="AH242">
        <v>56477</v>
      </c>
      <c r="AI242">
        <v>1496</v>
      </c>
      <c r="AJ242">
        <v>111771</v>
      </c>
      <c r="AK242">
        <v>2587</v>
      </c>
      <c r="AL242">
        <v>4019</v>
      </c>
      <c r="AM242">
        <v>96</v>
      </c>
      <c r="AN242">
        <v>0</v>
      </c>
      <c r="AO242">
        <v>0</v>
      </c>
      <c r="AP242">
        <v>825</v>
      </c>
      <c r="AQ242">
        <v>0</v>
      </c>
      <c r="AR242">
        <v>0</v>
      </c>
      <c r="AS242">
        <v>11104</v>
      </c>
      <c r="AT242">
        <v>1234</v>
      </c>
      <c r="AU242">
        <v>7123</v>
      </c>
      <c r="AV242">
        <v>296</v>
      </c>
      <c r="AW242">
        <v>189</v>
      </c>
      <c r="AX242">
        <v>20</v>
      </c>
      <c r="AY242">
        <v>505</v>
      </c>
      <c r="AZ242">
        <v>459</v>
      </c>
      <c r="BA242">
        <v>2739.65</v>
      </c>
      <c r="BB242">
        <v>1386.68</v>
      </c>
      <c r="BC242">
        <v>416.53</v>
      </c>
      <c r="BD242">
        <v>4583.1899999999996</v>
      </c>
      <c r="BE242">
        <v>0</v>
      </c>
      <c r="BF242">
        <v>0</v>
      </c>
      <c r="BG242">
        <v>9.6747404844290702E-2</v>
      </c>
      <c r="BH242">
        <v>17.858522486959</v>
      </c>
      <c r="BI242">
        <v>1.43629797862234</v>
      </c>
      <c r="BJ242">
        <v>0.57359015931199797</v>
      </c>
      <c r="BK242">
        <v>0.19117439729310601</v>
      </c>
      <c r="BL242">
        <v>0.17975468772028799</v>
      </c>
      <c r="BM242">
        <v>29.2715737667098</v>
      </c>
      <c r="BN242">
        <v>26.363379583940301</v>
      </c>
      <c r="BO242">
        <v>1577.4994572113401</v>
      </c>
      <c r="BP242">
        <v>0.201254758212322</v>
      </c>
      <c r="BQ242">
        <v>14186</v>
      </c>
      <c r="BR242">
        <v>1.8837999999999999</v>
      </c>
      <c r="BS242">
        <v>0.53635999999999995</v>
      </c>
    </row>
    <row r="243" spans="1:71" x14ac:dyDescent="0.35">
      <c r="A243">
        <v>967670170</v>
      </c>
      <c r="B243">
        <v>2018</v>
      </c>
      <c r="C243">
        <v>242</v>
      </c>
      <c r="D243" t="s">
        <v>22</v>
      </c>
      <c r="E243">
        <v>4601</v>
      </c>
      <c r="F243">
        <v>6519</v>
      </c>
      <c r="G243">
        <v>3003</v>
      </c>
      <c r="H243">
        <v>844</v>
      </c>
      <c r="I243">
        <v>0</v>
      </c>
      <c r="J243">
        <v>0</v>
      </c>
      <c r="K243">
        <v>73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40970</v>
      </c>
      <c r="AG243">
        <v>2901</v>
      </c>
      <c r="AH243">
        <v>23225</v>
      </c>
      <c r="AI243">
        <v>1507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151</v>
      </c>
      <c r="AQ243">
        <v>0</v>
      </c>
      <c r="AR243">
        <v>0</v>
      </c>
      <c r="AS243">
        <v>2041</v>
      </c>
      <c r="AT243">
        <v>0</v>
      </c>
      <c r="AU243">
        <v>2149</v>
      </c>
      <c r="AV243">
        <v>74</v>
      </c>
      <c r="AW243">
        <v>40</v>
      </c>
      <c r="AX243">
        <v>0</v>
      </c>
      <c r="AY243">
        <v>114</v>
      </c>
      <c r="AZ243">
        <v>134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9.9281308661839596</v>
      </c>
      <c r="BI243">
        <v>0.24683843916954101</v>
      </c>
      <c r="BJ243">
        <v>0.328921962992759</v>
      </c>
      <c r="BK243">
        <v>5.3633681952266002E-4</v>
      </c>
      <c r="BL243">
        <v>0.71489867065088297</v>
      </c>
      <c r="BM243">
        <v>96.000463199980501</v>
      </c>
      <c r="BN243">
        <v>32.591363487381201</v>
      </c>
      <c r="BO243">
        <v>3609.1518905872899</v>
      </c>
      <c r="BP243">
        <v>0.113703405738804</v>
      </c>
      <c r="BQ243">
        <v>3729</v>
      </c>
      <c r="BR243">
        <v>1.8837999999999999</v>
      </c>
      <c r="BS243">
        <v>0.53635999999999995</v>
      </c>
    </row>
    <row r="244" spans="1:71" x14ac:dyDescent="0.35">
      <c r="A244">
        <v>967670170</v>
      </c>
      <c r="B244">
        <v>2019</v>
      </c>
      <c r="C244">
        <v>242</v>
      </c>
      <c r="D244" t="s">
        <v>22</v>
      </c>
      <c r="E244">
        <v>3520</v>
      </c>
      <c r="F244">
        <v>5527</v>
      </c>
      <c r="G244">
        <v>964</v>
      </c>
      <c r="H244">
        <v>725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40168</v>
      </c>
      <c r="AG244">
        <v>1904</v>
      </c>
      <c r="AH244">
        <v>23590</v>
      </c>
      <c r="AI244">
        <v>844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402</v>
      </c>
      <c r="AQ244">
        <v>0</v>
      </c>
      <c r="AR244">
        <v>0</v>
      </c>
      <c r="AS244">
        <v>1910</v>
      </c>
      <c r="AT244">
        <v>0</v>
      </c>
      <c r="AU244">
        <v>2199</v>
      </c>
      <c r="AV244">
        <v>74</v>
      </c>
      <c r="AW244">
        <v>41</v>
      </c>
      <c r="AX244">
        <v>0</v>
      </c>
      <c r="AY244">
        <v>115</v>
      </c>
      <c r="AZ244">
        <v>134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9.9281308661839596</v>
      </c>
      <c r="BI244">
        <v>0.24683843916954101</v>
      </c>
      <c r="BJ244">
        <v>0.328921962992759</v>
      </c>
      <c r="BK244">
        <v>5.3633681952266002E-4</v>
      </c>
      <c r="BL244">
        <v>0.71489867065088297</v>
      </c>
      <c r="BM244">
        <v>96.000463199980501</v>
      </c>
      <c r="BN244">
        <v>32.591363487381201</v>
      </c>
      <c r="BO244">
        <v>3609.1518905872899</v>
      </c>
      <c r="BP244">
        <v>0.113703405738804</v>
      </c>
      <c r="BQ244">
        <v>3729</v>
      </c>
      <c r="BR244">
        <v>1.8837999999999999</v>
      </c>
      <c r="BS244">
        <v>0.53635999999999995</v>
      </c>
    </row>
    <row r="245" spans="1:71" x14ac:dyDescent="0.35">
      <c r="A245">
        <v>967670170</v>
      </c>
      <c r="B245">
        <v>2020</v>
      </c>
      <c r="C245">
        <v>242</v>
      </c>
      <c r="D245" t="s">
        <v>22</v>
      </c>
      <c r="E245">
        <v>4286</v>
      </c>
      <c r="F245">
        <v>4964</v>
      </c>
      <c r="G245">
        <v>1061</v>
      </c>
      <c r="H245">
        <v>429</v>
      </c>
      <c r="I245">
        <v>0</v>
      </c>
      <c r="J245">
        <v>0</v>
      </c>
      <c r="K245">
        <v>45</v>
      </c>
      <c r="L245">
        <v>210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39653</v>
      </c>
      <c r="AG245">
        <v>1799</v>
      </c>
      <c r="AH245">
        <v>24962</v>
      </c>
      <c r="AI245">
        <v>627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240</v>
      </c>
      <c r="AQ245">
        <v>0</v>
      </c>
      <c r="AR245">
        <v>0</v>
      </c>
      <c r="AS245">
        <v>1961</v>
      </c>
      <c r="AT245">
        <v>0</v>
      </c>
      <c r="AU245">
        <v>2223</v>
      </c>
      <c r="AV245">
        <v>74</v>
      </c>
      <c r="AW245">
        <v>42</v>
      </c>
      <c r="AX245">
        <v>0</v>
      </c>
      <c r="AY245">
        <v>116</v>
      </c>
      <c r="AZ245">
        <v>136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9.9281308661839596</v>
      </c>
      <c r="BI245">
        <v>0.24683843916954101</v>
      </c>
      <c r="BJ245">
        <v>0.328921962992759</v>
      </c>
      <c r="BK245">
        <v>5.3633681952266002E-4</v>
      </c>
      <c r="BL245">
        <v>0.71489867065088297</v>
      </c>
      <c r="BM245">
        <v>96.000463199980501</v>
      </c>
      <c r="BN245">
        <v>32.591363487381201</v>
      </c>
      <c r="BO245">
        <v>3609.1518905872899</v>
      </c>
      <c r="BP245">
        <v>0.113703405738804</v>
      </c>
      <c r="BQ245">
        <v>3729</v>
      </c>
      <c r="BR245">
        <v>1.8837999999999999</v>
      </c>
      <c r="BS245">
        <v>0.53635999999999995</v>
      </c>
    </row>
    <row r="246" spans="1:71" x14ac:dyDescent="0.35">
      <c r="A246">
        <v>967670170</v>
      </c>
      <c r="B246">
        <v>2021</v>
      </c>
      <c r="C246">
        <v>242</v>
      </c>
      <c r="D246" t="s">
        <v>22</v>
      </c>
      <c r="E246">
        <v>4542</v>
      </c>
      <c r="F246">
        <v>5383</v>
      </c>
      <c r="G246">
        <v>1753</v>
      </c>
      <c r="H246">
        <v>715</v>
      </c>
      <c r="I246">
        <v>0</v>
      </c>
      <c r="J246">
        <v>0</v>
      </c>
      <c r="K246">
        <v>0</v>
      </c>
      <c r="L246">
        <v>170</v>
      </c>
      <c r="M246">
        <v>67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40291</v>
      </c>
      <c r="AG246">
        <v>1830</v>
      </c>
      <c r="AH246">
        <v>26630</v>
      </c>
      <c r="AI246">
        <v>686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702</v>
      </c>
      <c r="AQ246">
        <v>0</v>
      </c>
      <c r="AR246">
        <v>0</v>
      </c>
      <c r="AS246">
        <v>2405</v>
      </c>
      <c r="AT246">
        <v>0</v>
      </c>
      <c r="AU246">
        <v>2290</v>
      </c>
      <c r="AV246">
        <v>74</v>
      </c>
      <c r="AW246">
        <v>44</v>
      </c>
      <c r="AX246">
        <v>0</v>
      </c>
      <c r="AY246">
        <v>118</v>
      </c>
      <c r="AZ246">
        <v>139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9.9281308661839596</v>
      </c>
      <c r="BI246">
        <v>0.24683843916954101</v>
      </c>
      <c r="BJ246">
        <v>0.328921962992759</v>
      </c>
      <c r="BK246">
        <v>5.3633681952266002E-4</v>
      </c>
      <c r="BL246">
        <v>0.71489867065088297</v>
      </c>
      <c r="BM246">
        <v>96.000463199980501</v>
      </c>
      <c r="BN246">
        <v>32.591363487381201</v>
      </c>
      <c r="BO246">
        <v>3609.1518905872899</v>
      </c>
      <c r="BP246">
        <v>0.113703405738804</v>
      </c>
      <c r="BQ246">
        <v>3729</v>
      </c>
      <c r="BR246">
        <v>1.8837999999999999</v>
      </c>
      <c r="BS246">
        <v>0.53635999999999995</v>
      </c>
    </row>
    <row r="247" spans="1:71" x14ac:dyDescent="0.35">
      <c r="A247">
        <v>967670170</v>
      </c>
      <c r="B247">
        <v>2022</v>
      </c>
      <c r="C247">
        <v>242</v>
      </c>
      <c r="D247" t="s">
        <v>22</v>
      </c>
      <c r="E247">
        <v>6945</v>
      </c>
      <c r="F247">
        <v>5115</v>
      </c>
      <c r="G247">
        <v>1659</v>
      </c>
      <c r="H247">
        <v>624</v>
      </c>
      <c r="I247">
        <v>0</v>
      </c>
      <c r="J247">
        <v>0</v>
      </c>
      <c r="K247">
        <v>2</v>
      </c>
      <c r="L247">
        <v>159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41213</v>
      </c>
      <c r="AG247">
        <v>1868</v>
      </c>
      <c r="AH247">
        <v>28353</v>
      </c>
      <c r="AI247">
        <v>1062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614</v>
      </c>
      <c r="AQ247">
        <v>0</v>
      </c>
      <c r="AR247">
        <v>0</v>
      </c>
      <c r="AS247">
        <v>2126</v>
      </c>
      <c r="AT247">
        <v>0</v>
      </c>
      <c r="AU247">
        <v>2349</v>
      </c>
      <c r="AV247">
        <v>74</v>
      </c>
      <c r="AW247">
        <v>46</v>
      </c>
      <c r="AX247">
        <v>0</v>
      </c>
      <c r="AY247">
        <v>120</v>
      </c>
      <c r="AZ247">
        <v>141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9.9281308661839596</v>
      </c>
      <c r="BI247">
        <v>0.24683843916954101</v>
      </c>
      <c r="BJ247">
        <v>0.328921962992759</v>
      </c>
      <c r="BK247">
        <v>5.3633681952266002E-4</v>
      </c>
      <c r="BL247">
        <v>0.71489867065088297</v>
      </c>
      <c r="BM247">
        <v>96.000463199980501</v>
      </c>
      <c r="BN247">
        <v>32.591363487381201</v>
      </c>
      <c r="BO247">
        <v>3609.1518905872899</v>
      </c>
      <c r="BP247">
        <v>0.113703405738804</v>
      </c>
      <c r="BQ247">
        <v>3729</v>
      </c>
      <c r="BR247">
        <v>1.8837999999999999</v>
      </c>
      <c r="BS247">
        <v>0.53635999999999995</v>
      </c>
    </row>
    <row r="248" spans="1:71" x14ac:dyDescent="0.35">
      <c r="A248">
        <v>824368082</v>
      </c>
      <c r="B248">
        <v>2018</v>
      </c>
      <c r="C248">
        <v>248</v>
      </c>
      <c r="D248" t="s">
        <v>72</v>
      </c>
      <c r="E248">
        <v>4317</v>
      </c>
      <c r="F248">
        <v>6850</v>
      </c>
      <c r="G248">
        <v>861</v>
      </c>
      <c r="H248">
        <v>1109</v>
      </c>
      <c r="I248">
        <v>0</v>
      </c>
      <c r="J248">
        <v>0</v>
      </c>
      <c r="K248">
        <v>623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46315</v>
      </c>
      <c r="AG248">
        <v>2435</v>
      </c>
      <c r="AH248">
        <v>33144</v>
      </c>
      <c r="AI248">
        <v>884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1304</v>
      </c>
      <c r="AQ248">
        <v>0</v>
      </c>
      <c r="AR248">
        <v>0</v>
      </c>
      <c r="AS248">
        <v>2881</v>
      </c>
      <c r="AT248">
        <v>0</v>
      </c>
      <c r="AU248">
        <v>2401</v>
      </c>
      <c r="AV248">
        <v>108</v>
      </c>
      <c r="AW248">
        <v>73</v>
      </c>
      <c r="AX248">
        <v>4</v>
      </c>
      <c r="AY248">
        <v>185</v>
      </c>
      <c r="AZ248">
        <v>223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10.788199936728899</v>
      </c>
      <c r="BI248">
        <v>0.65441749464250898</v>
      </c>
      <c r="BJ248">
        <v>0.10894495412844001</v>
      </c>
      <c r="BK248">
        <v>0</v>
      </c>
      <c r="BL248">
        <v>1.1510145975505</v>
      </c>
      <c r="BM248">
        <v>91.735296655258693</v>
      </c>
      <c r="BN248">
        <v>36.757256406200597</v>
      </c>
      <c r="BO248">
        <v>3656.27832964252</v>
      </c>
      <c r="BP248">
        <v>6.1689338816830102E-3</v>
      </c>
      <c r="BQ248">
        <v>6322</v>
      </c>
      <c r="BR248">
        <v>1.8884000000000001</v>
      </c>
      <c r="BS248">
        <v>0.55337000000000003</v>
      </c>
    </row>
    <row r="249" spans="1:71" x14ac:dyDescent="0.35">
      <c r="A249">
        <v>824368082</v>
      </c>
      <c r="B249">
        <v>2019</v>
      </c>
      <c r="C249">
        <v>248</v>
      </c>
      <c r="D249" t="s">
        <v>72</v>
      </c>
      <c r="E249">
        <v>4596</v>
      </c>
      <c r="F249">
        <v>6544</v>
      </c>
      <c r="G249">
        <v>1824</v>
      </c>
      <c r="H249">
        <v>1022</v>
      </c>
      <c r="I249">
        <v>0</v>
      </c>
      <c r="J249">
        <v>0</v>
      </c>
      <c r="K249">
        <v>13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46518</v>
      </c>
      <c r="AG249">
        <v>1919</v>
      </c>
      <c r="AH249">
        <v>39751</v>
      </c>
      <c r="AI249">
        <v>936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1013</v>
      </c>
      <c r="AQ249">
        <v>0</v>
      </c>
      <c r="AR249">
        <v>0</v>
      </c>
      <c r="AS249">
        <v>2945</v>
      </c>
      <c r="AT249">
        <v>0</v>
      </c>
      <c r="AU249">
        <v>2436</v>
      </c>
      <c r="AV249">
        <v>108</v>
      </c>
      <c r="AW249">
        <v>77</v>
      </c>
      <c r="AX249">
        <v>4</v>
      </c>
      <c r="AY249">
        <v>189</v>
      </c>
      <c r="AZ249">
        <v>227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10.788199936728899</v>
      </c>
      <c r="BI249">
        <v>0.65441749464250898</v>
      </c>
      <c r="BJ249">
        <v>0.10894495412844001</v>
      </c>
      <c r="BK249">
        <v>0</v>
      </c>
      <c r="BL249">
        <v>1.1510145975505</v>
      </c>
      <c r="BM249">
        <v>91.735296655258693</v>
      </c>
      <c r="BN249">
        <v>36.757256406200597</v>
      </c>
      <c r="BO249">
        <v>3656.27832964252</v>
      </c>
      <c r="BP249">
        <v>6.1689338816830102E-3</v>
      </c>
      <c r="BQ249">
        <v>6322</v>
      </c>
      <c r="BR249">
        <v>1.8884000000000001</v>
      </c>
      <c r="BS249">
        <v>0.55337000000000003</v>
      </c>
    </row>
    <row r="250" spans="1:71" x14ac:dyDescent="0.35">
      <c r="A250">
        <v>824368082</v>
      </c>
      <c r="B250">
        <v>2020</v>
      </c>
      <c r="C250">
        <v>248</v>
      </c>
      <c r="D250" t="s">
        <v>72</v>
      </c>
      <c r="E250">
        <v>7117</v>
      </c>
      <c r="F250">
        <v>8172</v>
      </c>
      <c r="G250">
        <v>2658</v>
      </c>
      <c r="H250">
        <v>957</v>
      </c>
      <c r="I250">
        <v>0</v>
      </c>
      <c r="J250">
        <v>0</v>
      </c>
      <c r="K250">
        <v>50</v>
      </c>
      <c r="L250">
        <v>180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50072</v>
      </c>
      <c r="AG250">
        <v>2132</v>
      </c>
      <c r="AH250">
        <v>40273</v>
      </c>
      <c r="AI250">
        <v>964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549</v>
      </c>
      <c r="AQ250">
        <v>0</v>
      </c>
      <c r="AR250">
        <v>0</v>
      </c>
      <c r="AS250">
        <v>3072</v>
      </c>
      <c r="AT250">
        <v>0</v>
      </c>
      <c r="AU250">
        <v>2457</v>
      </c>
      <c r="AV250">
        <v>110</v>
      </c>
      <c r="AW250">
        <v>82</v>
      </c>
      <c r="AX250">
        <v>4</v>
      </c>
      <c r="AY250">
        <v>196</v>
      </c>
      <c r="AZ250">
        <v>230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10.788199936728899</v>
      </c>
      <c r="BI250">
        <v>0.65441749464250898</v>
      </c>
      <c r="BJ250">
        <v>0.10894495412844001</v>
      </c>
      <c r="BK250">
        <v>0</v>
      </c>
      <c r="BL250">
        <v>1.1510145975505</v>
      </c>
      <c r="BM250">
        <v>91.735296655258693</v>
      </c>
      <c r="BN250">
        <v>36.757256406200597</v>
      </c>
      <c r="BO250">
        <v>3656.27832964252</v>
      </c>
      <c r="BP250">
        <v>6.1689338816830102E-3</v>
      </c>
      <c r="BQ250">
        <v>6322</v>
      </c>
      <c r="BR250">
        <v>1.8884000000000001</v>
      </c>
      <c r="BS250">
        <v>0.55337000000000003</v>
      </c>
    </row>
    <row r="251" spans="1:71" x14ac:dyDescent="0.35">
      <c r="A251">
        <v>824368082</v>
      </c>
      <c r="B251">
        <v>2021</v>
      </c>
      <c r="C251">
        <v>248</v>
      </c>
      <c r="D251" t="s">
        <v>72</v>
      </c>
      <c r="E251">
        <v>6009</v>
      </c>
      <c r="F251">
        <v>7228</v>
      </c>
      <c r="G251">
        <v>3330</v>
      </c>
      <c r="H251">
        <v>1588</v>
      </c>
      <c r="I251">
        <v>0</v>
      </c>
      <c r="J251">
        <v>0</v>
      </c>
      <c r="K251">
        <v>350</v>
      </c>
      <c r="L251">
        <v>184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62794</v>
      </c>
      <c r="AG251">
        <v>2514</v>
      </c>
      <c r="AH251">
        <v>40322</v>
      </c>
      <c r="AI251">
        <v>989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1197</v>
      </c>
      <c r="AQ251">
        <v>0</v>
      </c>
      <c r="AR251">
        <v>0</v>
      </c>
      <c r="AS251">
        <v>3665</v>
      </c>
      <c r="AT251">
        <v>0</v>
      </c>
      <c r="AU251">
        <v>2517</v>
      </c>
      <c r="AV251">
        <v>110</v>
      </c>
      <c r="AW251">
        <v>87</v>
      </c>
      <c r="AX251">
        <v>6</v>
      </c>
      <c r="AY251">
        <v>203</v>
      </c>
      <c r="AZ251">
        <v>237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10.788199936728899</v>
      </c>
      <c r="BI251">
        <v>0.65441749464250898</v>
      </c>
      <c r="BJ251">
        <v>0.10894495412844001</v>
      </c>
      <c r="BK251">
        <v>0</v>
      </c>
      <c r="BL251">
        <v>1.1510145975505</v>
      </c>
      <c r="BM251">
        <v>91.735296655258693</v>
      </c>
      <c r="BN251">
        <v>36.757256406200597</v>
      </c>
      <c r="BO251">
        <v>3656.27832964252</v>
      </c>
      <c r="BP251">
        <v>6.1689338816830102E-3</v>
      </c>
      <c r="BQ251">
        <v>6322</v>
      </c>
      <c r="BR251">
        <v>1.8884000000000001</v>
      </c>
      <c r="BS251">
        <v>0.55337000000000003</v>
      </c>
    </row>
    <row r="252" spans="1:71" x14ac:dyDescent="0.35">
      <c r="A252">
        <v>824368082</v>
      </c>
      <c r="B252">
        <v>2022</v>
      </c>
      <c r="C252">
        <v>248</v>
      </c>
      <c r="D252" t="s">
        <v>72</v>
      </c>
      <c r="E252">
        <v>2857</v>
      </c>
      <c r="F252">
        <v>6825</v>
      </c>
      <c r="G252">
        <v>3749</v>
      </c>
      <c r="H252">
        <v>895</v>
      </c>
      <c r="I252">
        <v>0</v>
      </c>
      <c r="J252">
        <v>0</v>
      </c>
      <c r="K252">
        <v>658</v>
      </c>
      <c r="L252">
        <v>186</v>
      </c>
      <c r="M252">
        <v>251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81836</v>
      </c>
      <c r="AG252">
        <v>3348</v>
      </c>
      <c r="AH252">
        <v>51678</v>
      </c>
      <c r="AI252">
        <v>1240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1467</v>
      </c>
      <c r="AQ252">
        <v>0</v>
      </c>
      <c r="AR252">
        <v>0</v>
      </c>
      <c r="AS252">
        <v>3249</v>
      </c>
      <c r="AT252">
        <v>0</v>
      </c>
      <c r="AU252">
        <v>2560</v>
      </c>
      <c r="AV252">
        <v>108</v>
      </c>
      <c r="AW252">
        <v>99</v>
      </c>
      <c r="AX252">
        <v>6</v>
      </c>
      <c r="AY252">
        <v>213</v>
      </c>
      <c r="AZ252">
        <v>244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10.788199936728899</v>
      </c>
      <c r="BI252">
        <v>0.65441749464250898</v>
      </c>
      <c r="BJ252">
        <v>0.10894495412844001</v>
      </c>
      <c r="BK252">
        <v>0</v>
      </c>
      <c r="BL252">
        <v>1.1510145975505</v>
      </c>
      <c r="BM252">
        <v>91.735296655258693</v>
      </c>
      <c r="BN252">
        <v>36.757256406200597</v>
      </c>
      <c r="BO252">
        <v>3656.27832964252</v>
      </c>
      <c r="BP252">
        <v>6.1689338816830102E-3</v>
      </c>
      <c r="BQ252">
        <v>6322</v>
      </c>
      <c r="BR252">
        <v>1.8884000000000001</v>
      </c>
      <c r="BS252">
        <v>0.55337000000000003</v>
      </c>
    </row>
    <row r="253" spans="1:71" x14ac:dyDescent="0.35">
      <c r="A253">
        <v>971058854</v>
      </c>
      <c r="B253">
        <v>2018</v>
      </c>
      <c r="C253">
        <v>249</v>
      </c>
      <c r="D253" t="s">
        <v>23</v>
      </c>
      <c r="E253">
        <v>23851</v>
      </c>
      <c r="F253">
        <v>40996</v>
      </c>
      <c r="G253">
        <v>10526</v>
      </c>
      <c r="H253">
        <v>2854</v>
      </c>
      <c r="I253">
        <v>-459</v>
      </c>
      <c r="J253">
        <v>0</v>
      </c>
      <c r="K253">
        <v>358</v>
      </c>
      <c r="L253">
        <v>0</v>
      </c>
      <c r="M253">
        <v>3</v>
      </c>
      <c r="N253">
        <v>14357</v>
      </c>
      <c r="O253">
        <v>11156</v>
      </c>
      <c r="P253">
        <v>1325</v>
      </c>
      <c r="Q253">
        <v>1719</v>
      </c>
      <c r="R253">
        <v>-277</v>
      </c>
      <c r="S253">
        <v>0</v>
      </c>
      <c r="T253">
        <v>0</v>
      </c>
      <c r="U253">
        <v>0</v>
      </c>
      <c r="V253">
        <v>211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548106</v>
      </c>
      <c r="AG253">
        <v>29080</v>
      </c>
      <c r="AH253">
        <v>95582</v>
      </c>
      <c r="AI253">
        <v>4146</v>
      </c>
      <c r="AJ253">
        <v>500292</v>
      </c>
      <c r="AK253">
        <v>18513</v>
      </c>
      <c r="AL253">
        <v>28915</v>
      </c>
      <c r="AM253">
        <v>680</v>
      </c>
      <c r="AN253">
        <v>0</v>
      </c>
      <c r="AO253">
        <v>0</v>
      </c>
      <c r="AP253">
        <v>4096</v>
      </c>
      <c r="AQ253">
        <v>2</v>
      </c>
      <c r="AR253">
        <v>0</v>
      </c>
      <c r="AS253">
        <v>35992</v>
      </c>
      <c r="AT253">
        <v>19526</v>
      </c>
      <c r="AU253">
        <v>17056</v>
      </c>
      <c r="AV253">
        <v>1066</v>
      </c>
      <c r="AW253">
        <v>271</v>
      </c>
      <c r="AX253">
        <v>3</v>
      </c>
      <c r="AY253">
        <v>1340</v>
      </c>
      <c r="AZ253">
        <v>1203</v>
      </c>
      <c r="BA253">
        <v>39949.440000000002</v>
      </c>
      <c r="BB253">
        <v>634.11</v>
      </c>
      <c r="BC253">
        <v>0</v>
      </c>
      <c r="BD253">
        <v>25114.1</v>
      </c>
      <c r="BE253">
        <v>6.0450011598237097E-2</v>
      </c>
      <c r="BF253">
        <v>9.6163971687414609</v>
      </c>
      <c r="BG253">
        <v>2.6344422066347201E-2</v>
      </c>
      <c r="BH253">
        <v>6.3002319647413598</v>
      </c>
      <c r="BI253">
        <v>6.9740752884930701E-2</v>
      </c>
      <c r="BJ253">
        <v>8.2776617954071E-3</v>
      </c>
      <c r="BK253">
        <v>1.6237531895151901E-4</v>
      </c>
      <c r="BL253">
        <v>1.1892997978593001</v>
      </c>
      <c r="BM253">
        <v>90.245220471942801</v>
      </c>
      <c r="BN253">
        <v>31.883191254929301</v>
      </c>
      <c r="BO253">
        <v>3627.0206750174002</v>
      </c>
      <c r="BP253">
        <v>0</v>
      </c>
      <c r="BQ253">
        <v>43110</v>
      </c>
      <c r="BR253">
        <v>0.3014</v>
      </c>
      <c r="BS253">
        <v>0.29776999999999998</v>
      </c>
    </row>
    <row r="254" spans="1:71" x14ac:dyDescent="0.35">
      <c r="A254">
        <v>971058854</v>
      </c>
      <c r="B254">
        <v>2019</v>
      </c>
      <c r="C254">
        <v>249</v>
      </c>
      <c r="D254" t="s">
        <v>23</v>
      </c>
      <c r="E254">
        <v>28195</v>
      </c>
      <c r="F254">
        <v>37023</v>
      </c>
      <c r="G254">
        <v>7616</v>
      </c>
      <c r="H254">
        <v>2351</v>
      </c>
      <c r="I254">
        <v>-854</v>
      </c>
      <c r="J254">
        <v>0</v>
      </c>
      <c r="K254">
        <v>0</v>
      </c>
      <c r="L254">
        <v>0</v>
      </c>
      <c r="M254">
        <v>0</v>
      </c>
      <c r="N254">
        <v>10002</v>
      </c>
      <c r="O254">
        <v>15206</v>
      </c>
      <c r="P254">
        <v>4036</v>
      </c>
      <c r="Q254">
        <v>2417</v>
      </c>
      <c r="R254">
        <v>-778</v>
      </c>
      <c r="S254">
        <v>0</v>
      </c>
      <c r="T254">
        <v>0</v>
      </c>
      <c r="U254">
        <v>0</v>
      </c>
      <c r="V254">
        <v>161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581451</v>
      </c>
      <c r="AG254">
        <v>32397</v>
      </c>
      <c r="AH254">
        <v>101988</v>
      </c>
      <c r="AI254">
        <v>4552</v>
      </c>
      <c r="AJ254">
        <v>589671</v>
      </c>
      <c r="AK254">
        <v>22104</v>
      </c>
      <c r="AL254">
        <v>28235</v>
      </c>
      <c r="AM254">
        <v>680</v>
      </c>
      <c r="AN254">
        <v>0</v>
      </c>
      <c r="AO254">
        <v>0</v>
      </c>
      <c r="AP254">
        <v>4440</v>
      </c>
      <c r="AQ254">
        <v>128</v>
      </c>
      <c r="AR254">
        <v>0</v>
      </c>
      <c r="AS254">
        <v>28523</v>
      </c>
      <c r="AT254">
        <v>30543</v>
      </c>
      <c r="AU254">
        <v>17091</v>
      </c>
      <c r="AV254">
        <v>1096</v>
      </c>
      <c r="AW254">
        <v>281</v>
      </c>
      <c r="AX254">
        <v>3</v>
      </c>
      <c r="AY254">
        <v>1380</v>
      </c>
      <c r="AZ254">
        <v>1215</v>
      </c>
      <c r="BA254">
        <v>41020.69</v>
      </c>
      <c r="BB254">
        <v>634.11</v>
      </c>
      <c r="BC254">
        <v>0</v>
      </c>
      <c r="BD254">
        <v>25217.74</v>
      </c>
      <c r="BE254">
        <v>6.0450011598237097E-2</v>
      </c>
      <c r="BF254">
        <v>9.6163971687414609</v>
      </c>
      <c r="BG254">
        <v>2.6344422066347201E-2</v>
      </c>
      <c r="BH254">
        <v>6.3002319647413598</v>
      </c>
      <c r="BI254">
        <v>6.9740752884930701E-2</v>
      </c>
      <c r="BJ254">
        <v>8.2776617954071E-3</v>
      </c>
      <c r="BK254">
        <v>1.6237531895151901E-4</v>
      </c>
      <c r="BL254">
        <v>1.1892997978593001</v>
      </c>
      <c r="BM254">
        <v>90.245220471942801</v>
      </c>
      <c r="BN254">
        <v>31.883191254929301</v>
      </c>
      <c r="BO254">
        <v>3627.0206750174002</v>
      </c>
      <c r="BP254">
        <v>0</v>
      </c>
      <c r="BQ254">
        <v>43110</v>
      </c>
      <c r="BR254">
        <v>0.3014</v>
      </c>
      <c r="BS254">
        <v>0.29776999999999998</v>
      </c>
    </row>
    <row r="255" spans="1:71" x14ac:dyDescent="0.35">
      <c r="A255">
        <v>971058854</v>
      </c>
      <c r="B255">
        <v>2020</v>
      </c>
      <c r="C255">
        <v>249</v>
      </c>
      <c r="D255" t="s">
        <v>23</v>
      </c>
      <c r="E255">
        <v>33181</v>
      </c>
      <c r="F255">
        <v>35685</v>
      </c>
      <c r="G255">
        <v>5780</v>
      </c>
      <c r="H255">
        <v>2376</v>
      </c>
      <c r="I255">
        <v>-1109</v>
      </c>
      <c r="J255">
        <v>0</v>
      </c>
      <c r="K255">
        <v>0</v>
      </c>
      <c r="L255">
        <v>954</v>
      </c>
      <c r="M255">
        <v>0</v>
      </c>
      <c r="N255">
        <v>19709</v>
      </c>
      <c r="O255">
        <v>14362</v>
      </c>
      <c r="P255">
        <v>3564</v>
      </c>
      <c r="Q255">
        <v>2217</v>
      </c>
      <c r="R255">
        <v>-1034</v>
      </c>
      <c r="S255">
        <v>0</v>
      </c>
      <c r="T255">
        <v>0</v>
      </c>
      <c r="U255">
        <v>0</v>
      </c>
      <c r="V255">
        <v>268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623621</v>
      </c>
      <c r="AG255">
        <v>35260</v>
      </c>
      <c r="AH255">
        <v>104247</v>
      </c>
      <c r="AI255">
        <v>4872</v>
      </c>
      <c r="AJ255">
        <v>721309</v>
      </c>
      <c r="AK255">
        <v>25822</v>
      </c>
      <c r="AL255">
        <v>47335</v>
      </c>
      <c r="AM255">
        <v>680</v>
      </c>
      <c r="AN255">
        <v>0</v>
      </c>
      <c r="AO255">
        <v>0</v>
      </c>
      <c r="AP255">
        <v>4115</v>
      </c>
      <c r="AQ255">
        <v>2102</v>
      </c>
      <c r="AR255">
        <v>0</v>
      </c>
      <c r="AS255">
        <v>34521</v>
      </c>
      <c r="AT255">
        <v>36966</v>
      </c>
      <c r="AU255">
        <v>17222</v>
      </c>
      <c r="AV255">
        <v>1094</v>
      </c>
      <c r="AW255">
        <v>299</v>
      </c>
      <c r="AX255">
        <v>3</v>
      </c>
      <c r="AY255">
        <v>1396</v>
      </c>
      <c r="AZ255">
        <v>1218</v>
      </c>
      <c r="BA255">
        <v>41662.550000000003</v>
      </c>
      <c r="BB255">
        <v>634.11</v>
      </c>
      <c r="BC255">
        <v>0</v>
      </c>
      <c r="BD255">
        <v>25634.97</v>
      </c>
      <c r="BE255">
        <v>6.0450011598237097E-2</v>
      </c>
      <c r="BF255">
        <v>9.6163971687414609</v>
      </c>
      <c r="BG255">
        <v>2.6344422066347201E-2</v>
      </c>
      <c r="BH255">
        <v>6.3002319647413598</v>
      </c>
      <c r="BI255">
        <v>6.9740752884930701E-2</v>
      </c>
      <c r="BJ255">
        <v>8.2776617954071E-3</v>
      </c>
      <c r="BK255">
        <v>1.6237531895151901E-4</v>
      </c>
      <c r="BL255">
        <v>1.1892997978593001</v>
      </c>
      <c r="BM255">
        <v>90.245220471942801</v>
      </c>
      <c r="BN255">
        <v>31.883191254929301</v>
      </c>
      <c r="BO255">
        <v>3627.0206750174002</v>
      </c>
      <c r="BP255">
        <v>0</v>
      </c>
      <c r="BQ255">
        <v>43110</v>
      </c>
      <c r="BR255">
        <v>0.3014</v>
      </c>
      <c r="BS255">
        <v>0.29776999999999998</v>
      </c>
    </row>
    <row r="256" spans="1:71" x14ac:dyDescent="0.35">
      <c r="A256">
        <v>971058854</v>
      </c>
      <c r="B256">
        <v>2021</v>
      </c>
      <c r="C256">
        <v>249</v>
      </c>
      <c r="D256" t="s">
        <v>23</v>
      </c>
      <c r="E256">
        <v>22894</v>
      </c>
      <c r="F256">
        <v>40635</v>
      </c>
      <c r="G256">
        <v>8848</v>
      </c>
      <c r="H256">
        <v>3188</v>
      </c>
      <c r="I256">
        <v>-2794</v>
      </c>
      <c r="J256">
        <v>0</v>
      </c>
      <c r="K256">
        <v>0</v>
      </c>
      <c r="L256">
        <v>963</v>
      </c>
      <c r="M256">
        <v>15</v>
      </c>
      <c r="N256">
        <v>15146</v>
      </c>
      <c r="O256">
        <v>11544</v>
      </c>
      <c r="P256">
        <v>1808</v>
      </c>
      <c r="Q256">
        <v>2206</v>
      </c>
      <c r="R256">
        <v>-1942</v>
      </c>
      <c r="S256">
        <v>0</v>
      </c>
      <c r="T256">
        <v>0</v>
      </c>
      <c r="U256">
        <v>0</v>
      </c>
      <c r="V256">
        <v>227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637409</v>
      </c>
      <c r="AG256">
        <v>37597</v>
      </c>
      <c r="AH256">
        <v>113993</v>
      </c>
      <c r="AI256">
        <v>5166</v>
      </c>
      <c r="AJ256">
        <v>783418</v>
      </c>
      <c r="AK256">
        <v>30831</v>
      </c>
      <c r="AL256">
        <v>56432</v>
      </c>
      <c r="AM256">
        <v>1090</v>
      </c>
      <c r="AN256">
        <v>0</v>
      </c>
      <c r="AO256">
        <v>0</v>
      </c>
      <c r="AP256">
        <v>4310</v>
      </c>
      <c r="AQ256">
        <v>186</v>
      </c>
      <c r="AR256">
        <v>0</v>
      </c>
      <c r="AS256">
        <v>28781</v>
      </c>
      <c r="AT256">
        <v>30818</v>
      </c>
      <c r="AU256">
        <v>17293</v>
      </c>
      <c r="AV256">
        <v>1058</v>
      </c>
      <c r="AW256">
        <v>300</v>
      </c>
      <c r="AX256">
        <v>3</v>
      </c>
      <c r="AY256">
        <v>1361</v>
      </c>
      <c r="AZ256">
        <v>1222</v>
      </c>
      <c r="BA256">
        <v>42796.88</v>
      </c>
      <c r="BB256">
        <v>901.02</v>
      </c>
      <c r="BC256">
        <v>0</v>
      </c>
      <c r="BD256">
        <v>26255.919999999998</v>
      </c>
      <c r="BE256">
        <v>6.0450011598237097E-2</v>
      </c>
      <c r="BF256">
        <v>9.6163971687414609</v>
      </c>
      <c r="BG256">
        <v>2.6344422066347201E-2</v>
      </c>
      <c r="BH256">
        <v>6.3002319647413598</v>
      </c>
      <c r="BI256">
        <v>6.9740752884930701E-2</v>
      </c>
      <c r="BJ256">
        <v>8.2776617954071E-3</v>
      </c>
      <c r="BK256">
        <v>1.6237531895151901E-4</v>
      </c>
      <c r="BL256">
        <v>1.1892997978593001</v>
      </c>
      <c r="BM256">
        <v>90.245220471942801</v>
      </c>
      <c r="BN256">
        <v>31.883191254929301</v>
      </c>
      <c r="BO256">
        <v>3627.0206750174002</v>
      </c>
      <c r="BP256">
        <v>0</v>
      </c>
      <c r="BQ256">
        <v>43110</v>
      </c>
      <c r="BR256">
        <v>0.3014</v>
      </c>
      <c r="BS256">
        <v>0.29776999999999998</v>
      </c>
    </row>
    <row r="257" spans="1:71" x14ac:dyDescent="0.35">
      <c r="A257">
        <v>971058854</v>
      </c>
      <c r="B257">
        <v>2022</v>
      </c>
      <c r="C257">
        <v>249</v>
      </c>
      <c r="D257" t="s">
        <v>23</v>
      </c>
      <c r="E257">
        <v>23137</v>
      </c>
      <c r="F257">
        <v>33501</v>
      </c>
      <c r="G257">
        <v>7928</v>
      </c>
      <c r="H257">
        <v>3943</v>
      </c>
      <c r="I257">
        <v>2824</v>
      </c>
      <c r="J257">
        <v>0</v>
      </c>
      <c r="K257">
        <v>0</v>
      </c>
      <c r="L257">
        <v>930</v>
      </c>
      <c r="M257">
        <v>15</v>
      </c>
      <c r="N257">
        <v>12304</v>
      </c>
      <c r="O257">
        <v>8308</v>
      </c>
      <c r="P257">
        <v>1859</v>
      </c>
      <c r="Q257">
        <v>2031</v>
      </c>
      <c r="R257">
        <v>1455</v>
      </c>
      <c r="S257">
        <v>0</v>
      </c>
      <c r="T257">
        <v>0</v>
      </c>
      <c r="U257">
        <v>0</v>
      </c>
      <c r="V257">
        <v>608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614562</v>
      </c>
      <c r="AG257">
        <v>38396</v>
      </c>
      <c r="AH257">
        <v>120597</v>
      </c>
      <c r="AI257">
        <v>5630</v>
      </c>
      <c r="AJ257">
        <v>756696</v>
      </c>
      <c r="AK257">
        <v>31897</v>
      </c>
      <c r="AL257">
        <v>55139</v>
      </c>
      <c r="AM257">
        <v>1293</v>
      </c>
      <c r="AN257">
        <v>0</v>
      </c>
      <c r="AO257">
        <v>0</v>
      </c>
      <c r="AP257">
        <v>5794</v>
      </c>
      <c r="AQ257">
        <v>88</v>
      </c>
      <c r="AR257">
        <v>0</v>
      </c>
      <c r="AS257">
        <v>27726</v>
      </c>
      <c r="AT257">
        <v>29689</v>
      </c>
      <c r="AU257">
        <v>17277</v>
      </c>
      <c r="AV257">
        <v>1089</v>
      </c>
      <c r="AW257">
        <v>305</v>
      </c>
      <c r="AX257">
        <v>3</v>
      </c>
      <c r="AY257">
        <v>1397</v>
      </c>
      <c r="AZ257">
        <v>1229</v>
      </c>
      <c r="BA257">
        <v>42796.88</v>
      </c>
      <c r="BB257">
        <v>901.02</v>
      </c>
      <c r="BC257">
        <v>0</v>
      </c>
      <c r="BD257">
        <v>26255.919999999998</v>
      </c>
      <c r="BE257">
        <v>6.0450011598237097E-2</v>
      </c>
      <c r="BF257">
        <v>9.6163971687414609</v>
      </c>
      <c r="BG257">
        <v>2.6344422066347201E-2</v>
      </c>
      <c r="BH257">
        <v>6.3002319647413598</v>
      </c>
      <c r="BI257">
        <v>6.9740752884930701E-2</v>
      </c>
      <c r="BJ257">
        <v>8.2776617954071E-3</v>
      </c>
      <c r="BK257">
        <v>1.6237531895151901E-4</v>
      </c>
      <c r="BL257">
        <v>1.1892997978593001</v>
      </c>
      <c r="BM257">
        <v>90.245220471942801</v>
      </c>
      <c r="BN257">
        <v>31.883191254929301</v>
      </c>
      <c r="BO257">
        <v>3627.0206750174002</v>
      </c>
      <c r="BP257">
        <v>0</v>
      </c>
      <c r="BQ257">
        <v>43110</v>
      </c>
      <c r="BR257">
        <v>0.3014</v>
      </c>
      <c r="BS257">
        <v>0.29776999999999998</v>
      </c>
    </row>
    <row r="258" spans="1:71" x14ac:dyDescent="0.35">
      <c r="A258">
        <v>925803375</v>
      </c>
      <c r="B258">
        <v>2018</v>
      </c>
      <c r="C258">
        <v>251</v>
      </c>
      <c r="D258" t="s">
        <v>191</v>
      </c>
      <c r="E258">
        <v>19029</v>
      </c>
      <c r="F258">
        <v>34772</v>
      </c>
      <c r="G258">
        <v>12337</v>
      </c>
      <c r="H258">
        <v>6684</v>
      </c>
      <c r="I258">
        <v>0</v>
      </c>
      <c r="J258">
        <v>0</v>
      </c>
      <c r="K258">
        <v>135</v>
      </c>
      <c r="L258">
        <v>0</v>
      </c>
      <c r="M258">
        <v>5</v>
      </c>
      <c r="N258">
        <v>3924</v>
      </c>
      <c r="O258">
        <v>2944</v>
      </c>
      <c r="P258">
        <v>867</v>
      </c>
      <c r="Q258">
        <v>522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361844</v>
      </c>
      <c r="AG258">
        <v>14061</v>
      </c>
      <c r="AH258">
        <v>96037</v>
      </c>
      <c r="AI258">
        <v>2853</v>
      </c>
      <c r="AJ258">
        <v>64381</v>
      </c>
      <c r="AK258">
        <v>3170</v>
      </c>
      <c r="AL258">
        <v>1041</v>
      </c>
      <c r="AM258">
        <v>216</v>
      </c>
      <c r="AN258">
        <v>0</v>
      </c>
      <c r="AO258">
        <v>0</v>
      </c>
      <c r="AP258">
        <v>8889</v>
      </c>
      <c r="AQ258">
        <v>717</v>
      </c>
      <c r="AR258">
        <v>0</v>
      </c>
      <c r="AS258">
        <v>22793</v>
      </c>
      <c r="AT258">
        <v>6778</v>
      </c>
      <c r="AU258">
        <v>14292</v>
      </c>
      <c r="AV258">
        <v>783</v>
      </c>
      <c r="AW258">
        <v>315</v>
      </c>
      <c r="AX258">
        <v>4</v>
      </c>
      <c r="AY258">
        <v>1102</v>
      </c>
      <c r="AZ258">
        <v>943</v>
      </c>
      <c r="BA258">
        <v>9586.3799999999992</v>
      </c>
      <c r="BB258">
        <v>46.14</v>
      </c>
      <c r="BC258">
        <v>0</v>
      </c>
      <c r="BD258">
        <v>7213.94</v>
      </c>
      <c r="BE258">
        <v>0</v>
      </c>
      <c r="BF258">
        <v>0</v>
      </c>
      <c r="BG258">
        <v>0</v>
      </c>
      <c r="BH258">
        <v>11.4652226299359</v>
      </c>
      <c r="BI258">
        <v>1.2296842007481401</v>
      </c>
      <c r="BJ258">
        <v>0.96693411468317003</v>
      </c>
      <c r="BK258">
        <v>8.9544881976011802E-3</v>
      </c>
      <c r="BL258">
        <v>0.145642462034378</v>
      </c>
      <c r="BM258">
        <v>69.695858580326501</v>
      </c>
      <c r="BN258">
        <v>25.256330021420201</v>
      </c>
      <c r="BO258">
        <v>2850.6106385891899</v>
      </c>
      <c r="BP258">
        <v>0.225039706446136</v>
      </c>
      <c r="BQ258">
        <v>36518</v>
      </c>
      <c r="BR258">
        <v>2.0152999999999999</v>
      </c>
      <c r="BS258">
        <v>0.62814999999999999</v>
      </c>
    </row>
    <row r="259" spans="1:71" x14ac:dyDescent="0.35">
      <c r="A259">
        <v>925803375</v>
      </c>
      <c r="B259">
        <v>2019</v>
      </c>
      <c r="C259">
        <v>251</v>
      </c>
      <c r="D259" t="s">
        <v>191</v>
      </c>
      <c r="E259">
        <v>22268</v>
      </c>
      <c r="F259">
        <v>34903</v>
      </c>
      <c r="G259">
        <v>10080</v>
      </c>
      <c r="H259">
        <v>6994</v>
      </c>
      <c r="I259">
        <v>0</v>
      </c>
      <c r="J259">
        <v>0</v>
      </c>
      <c r="K259">
        <v>294</v>
      </c>
      <c r="L259">
        <v>0</v>
      </c>
      <c r="M259">
        <v>5</v>
      </c>
      <c r="N259">
        <v>2931</v>
      </c>
      <c r="O259">
        <v>1495</v>
      </c>
      <c r="P259">
        <v>344</v>
      </c>
      <c r="Q259">
        <v>300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383244</v>
      </c>
      <c r="AG259">
        <v>12813</v>
      </c>
      <c r="AH259">
        <v>106105</v>
      </c>
      <c r="AI259">
        <v>3233</v>
      </c>
      <c r="AJ259">
        <v>63589</v>
      </c>
      <c r="AK259">
        <v>2212</v>
      </c>
      <c r="AL259">
        <v>796</v>
      </c>
      <c r="AM259">
        <v>245</v>
      </c>
      <c r="AN259">
        <v>0</v>
      </c>
      <c r="AO259">
        <v>0</v>
      </c>
      <c r="AP259">
        <v>5561</v>
      </c>
      <c r="AQ259">
        <v>122</v>
      </c>
      <c r="AR259">
        <v>0</v>
      </c>
      <c r="AS259">
        <v>20975</v>
      </c>
      <c r="AT259">
        <v>7172</v>
      </c>
      <c r="AU259">
        <v>14474</v>
      </c>
      <c r="AV259">
        <v>776</v>
      </c>
      <c r="AW259">
        <v>336</v>
      </c>
      <c r="AX259">
        <v>4</v>
      </c>
      <c r="AY259">
        <v>1116</v>
      </c>
      <c r="AZ259">
        <v>954</v>
      </c>
      <c r="BA259">
        <v>9586.3799999999992</v>
      </c>
      <c r="BB259">
        <v>46.14</v>
      </c>
      <c r="BC259">
        <v>0</v>
      </c>
      <c r="BD259">
        <v>7213.94</v>
      </c>
      <c r="BE259">
        <v>0</v>
      </c>
      <c r="BF259">
        <v>0</v>
      </c>
      <c r="BG259">
        <v>0</v>
      </c>
      <c r="BH259">
        <v>11.4652226299359</v>
      </c>
      <c r="BI259">
        <v>1.2296842007481401</v>
      </c>
      <c r="BJ259">
        <v>0.96693411468317003</v>
      </c>
      <c r="BK259">
        <v>8.9544881976011802E-3</v>
      </c>
      <c r="BL259">
        <v>0.145642462034378</v>
      </c>
      <c r="BM259">
        <v>69.695858580326501</v>
      </c>
      <c r="BN259">
        <v>25.256330021420201</v>
      </c>
      <c r="BO259">
        <v>2850.6106385891899</v>
      </c>
      <c r="BP259">
        <v>0.225039706446136</v>
      </c>
      <c r="BQ259">
        <v>36518</v>
      </c>
      <c r="BR259">
        <v>2.0152999999999999</v>
      </c>
      <c r="BS259">
        <v>0.62814999999999999</v>
      </c>
    </row>
    <row r="260" spans="1:71" x14ac:dyDescent="0.35">
      <c r="A260">
        <v>925803375</v>
      </c>
      <c r="B260">
        <v>2020</v>
      </c>
      <c r="C260">
        <v>251</v>
      </c>
      <c r="D260" t="s">
        <v>191</v>
      </c>
      <c r="E260">
        <v>24582</v>
      </c>
      <c r="F260">
        <v>33870</v>
      </c>
      <c r="G260">
        <v>9616</v>
      </c>
      <c r="H260">
        <v>7177</v>
      </c>
      <c r="I260">
        <v>0</v>
      </c>
      <c r="J260">
        <v>0</v>
      </c>
      <c r="K260">
        <v>153</v>
      </c>
      <c r="L260">
        <v>839</v>
      </c>
      <c r="M260">
        <v>3</v>
      </c>
      <c r="N260">
        <v>3136</v>
      </c>
      <c r="O260">
        <v>3073</v>
      </c>
      <c r="P260">
        <v>2254</v>
      </c>
      <c r="Q260">
        <v>651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416194</v>
      </c>
      <c r="AG260">
        <v>13378</v>
      </c>
      <c r="AH260">
        <v>117846</v>
      </c>
      <c r="AI260">
        <v>3418</v>
      </c>
      <c r="AJ260">
        <v>73915</v>
      </c>
      <c r="AK260">
        <v>2304</v>
      </c>
      <c r="AL260">
        <v>562</v>
      </c>
      <c r="AM260">
        <v>234</v>
      </c>
      <c r="AN260">
        <v>0</v>
      </c>
      <c r="AO260">
        <v>0</v>
      </c>
      <c r="AP260">
        <v>11401</v>
      </c>
      <c r="AQ260">
        <v>3994</v>
      </c>
      <c r="AR260">
        <v>0</v>
      </c>
      <c r="AS260">
        <v>19440</v>
      </c>
      <c r="AT260">
        <v>12552</v>
      </c>
      <c r="AU260">
        <v>14726</v>
      </c>
      <c r="AV260">
        <v>773</v>
      </c>
      <c r="AW260">
        <v>367</v>
      </c>
      <c r="AX260">
        <v>4</v>
      </c>
      <c r="AY260">
        <v>1144</v>
      </c>
      <c r="AZ260">
        <v>979</v>
      </c>
      <c r="BA260">
        <v>9586.3799999999992</v>
      </c>
      <c r="BB260">
        <v>100.25</v>
      </c>
      <c r="BC260">
        <v>0</v>
      </c>
      <c r="BD260">
        <v>7477.17</v>
      </c>
      <c r="BE260">
        <v>0</v>
      </c>
      <c r="BF260">
        <v>0</v>
      </c>
      <c r="BG260">
        <v>0</v>
      </c>
      <c r="BH260">
        <v>11.4652226299359</v>
      </c>
      <c r="BI260">
        <v>1.2296842007481401</v>
      </c>
      <c r="BJ260">
        <v>0.96693411468317003</v>
      </c>
      <c r="BK260">
        <v>8.9544881976011802E-3</v>
      </c>
      <c r="BL260">
        <v>0.145642462034378</v>
      </c>
      <c r="BM260">
        <v>69.695858580326501</v>
      </c>
      <c r="BN260">
        <v>25.256330021420201</v>
      </c>
      <c r="BO260">
        <v>2850.6106385891899</v>
      </c>
      <c r="BP260">
        <v>0.225039706446136</v>
      </c>
      <c r="BQ260">
        <v>36518</v>
      </c>
      <c r="BR260">
        <v>2.0152999999999999</v>
      </c>
      <c r="BS260">
        <v>0.62814999999999999</v>
      </c>
    </row>
    <row r="261" spans="1:71" x14ac:dyDescent="0.35">
      <c r="A261">
        <v>925803375</v>
      </c>
      <c r="B261">
        <v>2021</v>
      </c>
      <c r="C261">
        <v>251</v>
      </c>
      <c r="D261" t="s">
        <v>191</v>
      </c>
      <c r="E261">
        <v>31529</v>
      </c>
      <c r="F261">
        <v>29486</v>
      </c>
      <c r="G261">
        <v>10634</v>
      </c>
      <c r="H261">
        <v>7894</v>
      </c>
      <c r="I261">
        <v>0</v>
      </c>
      <c r="J261">
        <v>0</v>
      </c>
      <c r="K261">
        <v>0</v>
      </c>
      <c r="L261">
        <v>844</v>
      </c>
      <c r="M261">
        <v>1250</v>
      </c>
      <c r="N261">
        <v>4592</v>
      </c>
      <c r="O261">
        <v>1616</v>
      </c>
      <c r="P261">
        <v>430</v>
      </c>
      <c r="Q261">
        <v>433</v>
      </c>
      <c r="R261">
        <v>0</v>
      </c>
      <c r="S261">
        <v>0</v>
      </c>
      <c r="T261">
        <v>201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428016</v>
      </c>
      <c r="AG261">
        <v>14070</v>
      </c>
      <c r="AH261">
        <v>129833</v>
      </c>
      <c r="AI261">
        <v>2641</v>
      </c>
      <c r="AJ261">
        <v>71482</v>
      </c>
      <c r="AK261">
        <v>2335</v>
      </c>
      <c r="AL261">
        <v>550</v>
      </c>
      <c r="AM261">
        <v>12</v>
      </c>
      <c r="AN261">
        <v>0</v>
      </c>
      <c r="AO261">
        <v>0</v>
      </c>
      <c r="AP261">
        <v>10615</v>
      </c>
      <c r="AQ261">
        <v>7064</v>
      </c>
      <c r="AR261">
        <v>0</v>
      </c>
      <c r="AS261">
        <v>23693</v>
      </c>
      <c r="AT261">
        <v>8575</v>
      </c>
      <c r="AU261">
        <v>15114</v>
      </c>
      <c r="AV261">
        <v>791</v>
      </c>
      <c r="AW261">
        <v>375</v>
      </c>
      <c r="AX261">
        <v>4</v>
      </c>
      <c r="AY261">
        <v>1170</v>
      </c>
      <c r="AZ261">
        <v>988</v>
      </c>
      <c r="BA261">
        <v>9586.3799999999992</v>
      </c>
      <c r="BB261">
        <v>100.25</v>
      </c>
      <c r="BC261">
        <v>0</v>
      </c>
      <c r="BD261">
        <v>7477.17</v>
      </c>
      <c r="BE261">
        <v>0</v>
      </c>
      <c r="BF261">
        <v>0</v>
      </c>
      <c r="BG261">
        <v>0</v>
      </c>
      <c r="BH261">
        <v>11.4652226299359</v>
      </c>
      <c r="BI261">
        <v>1.2296842007481401</v>
      </c>
      <c r="BJ261">
        <v>0.96693411468317003</v>
      </c>
      <c r="BK261">
        <v>8.9544881976011802E-3</v>
      </c>
      <c r="BL261">
        <v>0.145642462034378</v>
      </c>
      <c r="BM261">
        <v>69.695858580326501</v>
      </c>
      <c r="BN261">
        <v>25.256330021420201</v>
      </c>
      <c r="BO261">
        <v>2850.6106385891899</v>
      </c>
      <c r="BP261">
        <v>0.225039706446136</v>
      </c>
      <c r="BQ261">
        <v>36518</v>
      </c>
      <c r="BR261">
        <v>2.0152999999999999</v>
      </c>
      <c r="BS261">
        <v>0.62814999999999999</v>
      </c>
    </row>
    <row r="262" spans="1:71" x14ac:dyDescent="0.35">
      <c r="A262">
        <v>925803375</v>
      </c>
      <c r="B262">
        <v>2022</v>
      </c>
      <c r="C262">
        <v>251</v>
      </c>
      <c r="D262" t="s">
        <v>191</v>
      </c>
      <c r="E262">
        <v>32523</v>
      </c>
      <c r="F262">
        <v>29451</v>
      </c>
      <c r="G262">
        <v>11922</v>
      </c>
      <c r="H262">
        <v>7323</v>
      </c>
      <c r="I262">
        <v>0</v>
      </c>
      <c r="J262">
        <v>0</v>
      </c>
      <c r="K262">
        <v>0</v>
      </c>
      <c r="L262">
        <v>785</v>
      </c>
      <c r="M262">
        <v>16</v>
      </c>
      <c r="N262">
        <v>4761</v>
      </c>
      <c r="O262">
        <v>2068</v>
      </c>
      <c r="P262">
        <v>808</v>
      </c>
      <c r="Q262">
        <v>514</v>
      </c>
      <c r="R262">
        <v>0</v>
      </c>
      <c r="S262">
        <v>0</v>
      </c>
      <c r="T262">
        <v>124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459888</v>
      </c>
      <c r="AG262">
        <v>14927</v>
      </c>
      <c r="AH262">
        <v>153627</v>
      </c>
      <c r="AI262">
        <v>3136</v>
      </c>
      <c r="AJ262">
        <v>73058</v>
      </c>
      <c r="AK262">
        <v>2375</v>
      </c>
      <c r="AL262">
        <v>539</v>
      </c>
      <c r="AM262">
        <v>11</v>
      </c>
      <c r="AN262">
        <v>0</v>
      </c>
      <c r="AO262">
        <v>0</v>
      </c>
      <c r="AP262">
        <v>4182</v>
      </c>
      <c r="AQ262">
        <v>244</v>
      </c>
      <c r="AR262">
        <v>0</v>
      </c>
      <c r="AS262">
        <v>16153</v>
      </c>
      <c r="AT262">
        <v>4819</v>
      </c>
      <c r="AU262">
        <v>15049</v>
      </c>
      <c r="AV262">
        <v>787</v>
      </c>
      <c r="AW262">
        <v>402</v>
      </c>
      <c r="AX262">
        <v>4</v>
      </c>
      <c r="AY262">
        <v>1193</v>
      </c>
      <c r="AZ262">
        <v>1003</v>
      </c>
      <c r="BA262">
        <v>9586.3799999999992</v>
      </c>
      <c r="BB262">
        <v>100.25</v>
      </c>
      <c r="BC262">
        <v>0</v>
      </c>
      <c r="BD262">
        <v>7477.17</v>
      </c>
      <c r="BE262">
        <v>0</v>
      </c>
      <c r="BF262">
        <v>0</v>
      </c>
      <c r="BG262">
        <v>0</v>
      </c>
      <c r="BH262">
        <v>11.4652226299359</v>
      </c>
      <c r="BI262">
        <v>1.2296842007481401</v>
      </c>
      <c r="BJ262">
        <v>0.96693411468317003</v>
      </c>
      <c r="BK262">
        <v>8.9544881976011802E-3</v>
      </c>
      <c r="BL262">
        <v>0.145642462034378</v>
      </c>
      <c r="BM262">
        <v>69.695858580326501</v>
      </c>
      <c r="BN262">
        <v>25.256330021420201</v>
      </c>
      <c r="BO262">
        <v>2850.6106385891899</v>
      </c>
      <c r="BP262">
        <v>0.225039706446136</v>
      </c>
      <c r="BQ262">
        <v>36518</v>
      </c>
      <c r="BR262">
        <v>2.0152999999999999</v>
      </c>
      <c r="BS262">
        <v>0.62814999999999999</v>
      </c>
    </row>
    <row r="263" spans="1:71" x14ac:dyDescent="0.35">
      <c r="A263">
        <v>918312730</v>
      </c>
      <c r="B263">
        <v>2018</v>
      </c>
      <c r="C263">
        <v>257</v>
      </c>
      <c r="D263" t="s">
        <v>24</v>
      </c>
      <c r="E263">
        <v>20934</v>
      </c>
      <c r="F263">
        <v>24687</v>
      </c>
      <c r="G263">
        <v>4945</v>
      </c>
      <c r="H263">
        <v>3212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3563</v>
      </c>
      <c r="O263">
        <v>4019</v>
      </c>
      <c r="P263">
        <v>805</v>
      </c>
      <c r="Q263">
        <v>523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294042</v>
      </c>
      <c r="AG263">
        <v>20304</v>
      </c>
      <c r="AH263">
        <v>63449</v>
      </c>
      <c r="AI263">
        <v>3489</v>
      </c>
      <c r="AJ263">
        <v>73591</v>
      </c>
      <c r="AK263">
        <v>3387</v>
      </c>
      <c r="AL263">
        <v>33001</v>
      </c>
      <c r="AM263">
        <v>1073</v>
      </c>
      <c r="AN263">
        <v>0</v>
      </c>
      <c r="AO263">
        <v>0</v>
      </c>
      <c r="AP263">
        <v>4718</v>
      </c>
      <c r="AQ263">
        <v>2442</v>
      </c>
      <c r="AR263">
        <v>0</v>
      </c>
      <c r="AS263">
        <v>20713</v>
      </c>
      <c r="AT263">
        <v>3655</v>
      </c>
      <c r="AU263">
        <v>14836</v>
      </c>
      <c r="AV263">
        <v>359</v>
      </c>
      <c r="AW263">
        <v>370</v>
      </c>
      <c r="AX263">
        <v>11</v>
      </c>
      <c r="AY263">
        <v>740</v>
      </c>
      <c r="AZ263">
        <v>823</v>
      </c>
      <c r="BA263">
        <v>7309.03</v>
      </c>
      <c r="BB263">
        <v>418.99</v>
      </c>
      <c r="BC263">
        <v>61.36</v>
      </c>
      <c r="BD263">
        <v>10411.14</v>
      </c>
      <c r="BE263">
        <v>2.2967406876790799E-2</v>
      </c>
      <c r="BF263">
        <v>3.0803642483747899</v>
      </c>
      <c r="BG263">
        <v>8.3380875060341392E-3</v>
      </c>
      <c r="BH263">
        <v>11.6187768624642</v>
      </c>
      <c r="BI263">
        <v>0.86331810195376801</v>
      </c>
      <c r="BJ263">
        <v>0.41357897564469898</v>
      </c>
      <c r="BK263">
        <v>0.122716690544413</v>
      </c>
      <c r="BL263">
        <v>0.121834066721244</v>
      </c>
      <c r="BM263">
        <v>7.1528759116957499</v>
      </c>
      <c r="BN263">
        <v>31.503088561564802</v>
      </c>
      <c r="BO263">
        <v>1140.52009760029</v>
      </c>
      <c r="BP263">
        <v>3.5592765042979903E-2</v>
      </c>
      <c r="BQ263">
        <v>22336</v>
      </c>
      <c r="BR263">
        <v>2.0152999999999999</v>
      </c>
      <c r="BS263">
        <v>0.62814999999999999</v>
      </c>
    </row>
    <row r="264" spans="1:71" x14ac:dyDescent="0.35">
      <c r="A264">
        <v>918312730</v>
      </c>
      <c r="B264">
        <v>2019</v>
      </c>
      <c r="C264">
        <v>257</v>
      </c>
      <c r="D264" t="s">
        <v>24</v>
      </c>
      <c r="E264">
        <v>22216</v>
      </c>
      <c r="F264">
        <v>23064</v>
      </c>
      <c r="G264">
        <v>5331</v>
      </c>
      <c r="H264">
        <v>2005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3931</v>
      </c>
      <c r="O264">
        <v>4008</v>
      </c>
      <c r="P264">
        <v>927</v>
      </c>
      <c r="Q264">
        <v>348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294642</v>
      </c>
      <c r="AG264">
        <v>15571</v>
      </c>
      <c r="AH264">
        <v>69625</v>
      </c>
      <c r="AI264">
        <v>2845</v>
      </c>
      <c r="AJ264">
        <v>80027</v>
      </c>
      <c r="AK264">
        <v>2706</v>
      </c>
      <c r="AL264">
        <v>32118</v>
      </c>
      <c r="AM264">
        <v>883</v>
      </c>
      <c r="AN264">
        <v>0</v>
      </c>
      <c r="AO264">
        <v>0</v>
      </c>
      <c r="AP264">
        <v>1185</v>
      </c>
      <c r="AQ264">
        <v>274</v>
      </c>
      <c r="AR264">
        <v>0</v>
      </c>
      <c r="AS264">
        <v>18709</v>
      </c>
      <c r="AT264">
        <v>3301</v>
      </c>
      <c r="AU264">
        <v>14942</v>
      </c>
      <c r="AV264">
        <v>371</v>
      </c>
      <c r="AW264">
        <v>380</v>
      </c>
      <c r="AX264">
        <v>11</v>
      </c>
      <c r="AY264">
        <v>762</v>
      </c>
      <c r="AZ264">
        <v>834</v>
      </c>
      <c r="BA264">
        <v>7309.03</v>
      </c>
      <c r="BB264">
        <v>418.99</v>
      </c>
      <c r="BC264">
        <v>61.36</v>
      </c>
      <c r="BD264">
        <v>10411.14</v>
      </c>
      <c r="BE264">
        <v>2.2967406876790799E-2</v>
      </c>
      <c r="BF264">
        <v>3.0803642483747899</v>
      </c>
      <c r="BG264">
        <v>8.3380875060341392E-3</v>
      </c>
      <c r="BH264">
        <v>11.6187768624642</v>
      </c>
      <c r="BI264">
        <v>0.86331810195376801</v>
      </c>
      <c r="BJ264">
        <v>0.41357897564469898</v>
      </c>
      <c r="BK264">
        <v>0.122716690544413</v>
      </c>
      <c r="BL264">
        <v>0.121834066721244</v>
      </c>
      <c r="BM264">
        <v>7.1528759116957499</v>
      </c>
      <c r="BN264">
        <v>31.503088561564802</v>
      </c>
      <c r="BO264">
        <v>1140.52009760029</v>
      </c>
      <c r="BP264">
        <v>3.5592765042979903E-2</v>
      </c>
      <c r="BQ264">
        <v>22336</v>
      </c>
      <c r="BR264">
        <v>2.0152999999999999</v>
      </c>
      <c r="BS264">
        <v>0.62814999999999999</v>
      </c>
    </row>
    <row r="265" spans="1:71" x14ac:dyDescent="0.35">
      <c r="A265">
        <v>918312730</v>
      </c>
      <c r="B265">
        <v>2020</v>
      </c>
      <c r="C265">
        <v>257</v>
      </c>
      <c r="D265" t="s">
        <v>24</v>
      </c>
      <c r="E265">
        <v>22545</v>
      </c>
      <c r="F265">
        <v>24798</v>
      </c>
      <c r="G265">
        <v>6221</v>
      </c>
      <c r="H265">
        <v>2104</v>
      </c>
      <c r="I265">
        <v>0</v>
      </c>
      <c r="J265">
        <v>0</v>
      </c>
      <c r="K265">
        <v>0</v>
      </c>
      <c r="L265">
        <v>845</v>
      </c>
      <c r="M265">
        <v>0</v>
      </c>
      <c r="N265">
        <v>3969</v>
      </c>
      <c r="O265">
        <v>4310</v>
      </c>
      <c r="P265">
        <v>1081</v>
      </c>
      <c r="Q265">
        <v>366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288214</v>
      </c>
      <c r="AG265">
        <v>14986</v>
      </c>
      <c r="AH265">
        <v>71447</v>
      </c>
      <c r="AI265">
        <v>2979</v>
      </c>
      <c r="AJ265">
        <v>80357</v>
      </c>
      <c r="AK265">
        <v>2824</v>
      </c>
      <c r="AL265">
        <v>31237</v>
      </c>
      <c r="AM265">
        <v>881</v>
      </c>
      <c r="AN265">
        <v>0</v>
      </c>
      <c r="AO265">
        <v>0</v>
      </c>
      <c r="AP265">
        <v>1776</v>
      </c>
      <c r="AQ265">
        <v>4422</v>
      </c>
      <c r="AR265">
        <v>0</v>
      </c>
      <c r="AS265">
        <v>19333</v>
      </c>
      <c r="AT265">
        <v>3411</v>
      </c>
      <c r="AU265">
        <v>15186</v>
      </c>
      <c r="AV265">
        <v>371</v>
      </c>
      <c r="AW265">
        <v>385</v>
      </c>
      <c r="AX265">
        <v>11</v>
      </c>
      <c r="AY265">
        <v>767</v>
      </c>
      <c r="AZ265">
        <v>838</v>
      </c>
      <c r="BA265">
        <v>7309.03</v>
      </c>
      <c r="BB265">
        <v>418.99</v>
      </c>
      <c r="BC265">
        <v>61.36</v>
      </c>
      <c r="BD265">
        <v>10411.14</v>
      </c>
      <c r="BE265">
        <v>2.2967406876790799E-2</v>
      </c>
      <c r="BF265">
        <v>3.0803642483747899</v>
      </c>
      <c r="BG265">
        <v>8.3380875060341392E-3</v>
      </c>
      <c r="BH265">
        <v>11.6187768624642</v>
      </c>
      <c r="BI265">
        <v>0.86331810195376801</v>
      </c>
      <c r="BJ265">
        <v>0.41357897564469898</v>
      </c>
      <c r="BK265">
        <v>0.122716690544413</v>
      </c>
      <c r="BL265">
        <v>0.121834066721244</v>
      </c>
      <c r="BM265">
        <v>7.1528759116957499</v>
      </c>
      <c r="BN265">
        <v>31.503088561564802</v>
      </c>
      <c r="BO265">
        <v>1140.52009760029</v>
      </c>
      <c r="BP265">
        <v>3.5592765042979903E-2</v>
      </c>
      <c r="BQ265">
        <v>22336</v>
      </c>
      <c r="BR265">
        <v>2.0152999999999999</v>
      </c>
      <c r="BS265">
        <v>0.62814999999999999</v>
      </c>
    </row>
    <row r="266" spans="1:71" x14ac:dyDescent="0.35">
      <c r="A266">
        <v>918312730</v>
      </c>
      <c r="B266">
        <v>2021</v>
      </c>
      <c r="C266">
        <v>257</v>
      </c>
      <c r="D266" t="s">
        <v>24</v>
      </c>
      <c r="E266">
        <v>26721</v>
      </c>
      <c r="F266">
        <v>25074</v>
      </c>
      <c r="G266">
        <v>12410</v>
      </c>
      <c r="H266">
        <v>2638</v>
      </c>
      <c r="I266">
        <v>0</v>
      </c>
      <c r="J266">
        <v>0</v>
      </c>
      <c r="K266">
        <v>0</v>
      </c>
      <c r="L266">
        <v>855</v>
      </c>
      <c r="M266">
        <v>1</v>
      </c>
      <c r="N266">
        <v>4679</v>
      </c>
      <c r="O266">
        <v>4358</v>
      </c>
      <c r="P266">
        <v>2157</v>
      </c>
      <c r="Q266">
        <v>458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285531</v>
      </c>
      <c r="AG266">
        <v>14826</v>
      </c>
      <c r="AH266">
        <v>70025</v>
      </c>
      <c r="AI266">
        <v>3024</v>
      </c>
      <c r="AJ266">
        <v>87803</v>
      </c>
      <c r="AK266">
        <v>2876</v>
      </c>
      <c r="AL266">
        <v>31190</v>
      </c>
      <c r="AM266">
        <v>901</v>
      </c>
      <c r="AN266">
        <v>0</v>
      </c>
      <c r="AO266">
        <v>0</v>
      </c>
      <c r="AP266">
        <v>1422</v>
      </c>
      <c r="AQ266">
        <v>3571</v>
      </c>
      <c r="AR266">
        <v>0</v>
      </c>
      <c r="AS266">
        <v>18326</v>
      </c>
      <c r="AT266">
        <v>3234</v>
      </c>
      <c r="AU266">
        <v>15253</v>
      </c>
      <c r="AV266">
        <v>371</v>
      </c>
      <c r="AW266">
        <v>376</v>
      </c>
      <c r="AX266">
        <v>24</v>
      </c>
      <c r="AY266">
        <v>771</v>
      </c>
      <c r="AZ266">
        <v>841</v>
      </c>
      <c r="BA266">
        <v>7309.03</v>
      </c>
      <c r="BB266">
        <v>418.99</v>
      </c>
      <c r="BC266">
        <v>61.36</v>
      </c>
      <c r="BD266">
        <v>10411.14</v>
      </c>
      <c r="BE266">
        <v>2.2967406876790799E-2</v>
      </c>
      <c r="BF266">
        <v>3.0803642483747899</v>
      </c>
      <c r="BG266">
        <v>8.3380875060341392E-3</v>
      </c>
      <c r="BH266">
        <v>11.6187768624642</v>
      </c>
      <c r="BI266">
        <v>0.86331810195376801</v>
      </c>
      <c r="BJ266">
        <v>0.41357897564469898</v>
      </c>
      <c r="BK266">
        <v>0.122716690544413</v>
      </c>
      <c r="BL266">
        <v>0.121834066721244</v>
      </c>
      <c r="BM266">
        <v>7.1528759116957499</v>
      </c>
      <c r="BN266">
        <v>31.503088561564802</v>
      </c>
      <c r="BO266">
        <v>1140.52009760029</v>
      </c>
      <c r="BP266">
        <v>3.5592765042979903E-2</v>
      </c>
      <c r="BQ266">
        <v>22336</v>
      </c>
      <c r="BR266">
        <v>2.0152999999999999</v>
      </c>
      <c r="BS266">
        <v>0.62814999999999999</v>
      </c>
    </row>
    <row r="267" spans="1:71" x14ac:dyDescent="0.35">
      <c r="A267">
        <v>918312730</v>
      </c>
      <c r="B267">
        <v>2022</v>
      </c>
      <c r="C267">
        <v>257</v>
      </c>
      <c r="D267" t="s">
        <v>24</v>
      </c>
      <c r="E267">
        <v>26801</v>
      </c>
      <c r="F267">
        <v>25590</v>
      </c>
      <c r="G267">
        <v>10457</v>
      </c>
      <c r="H267">
        <v>2504</v>
      </c>
      <c r="I267">
        <v>0</v>
      </c>
      <c r="J267">
        <v>0</v>
      </c>
      <c r="K267">
        <v>0</v>
      </c>
      <c r="L267">
        <v>863</v>
      </c>
      <c r="M267">
        <v>33</v>
      </c>
      <c r="N267">
        <v>3865</v>
      </c>
      <c r="O267">
        <v>3692</v>
      </c>
      <c r="P267">
        <v>1509</v>
      </c>
      <c r="Q267">
        <v>361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286904</v>
      </c>
      <c r="AG267">
        <v>15326</v>
      </c>
      <c r="AH267">
        <v>70481</v>
      </c>
      <c r="AI267">
        <v>3128</v>
      </c>
      <c r="AJ267">
        <v>92684</v>
      </c>
      <c r="AK267">
        <v>3180</v>
      </c>
      <c r="AL267">
        <v>29477</v>
      </c>
      <c r="AM267">
        <v>880</v>
      </c>
      <c r="AN267">
        <v>0</v>
      </c>
      <c r="AO267">
        <v>0</v>
      </c>
      <c r="AP267">
        <v>4256</v>
      </c>
      <c r="AQ267">
        <v>227</v>
      </c>
      <c r="AR267">
        <v>0</v>
      </c>
      <c r="AS267">
        <v>15863</v>
      </c>
      <c r="AT267">
        <v>2799</v>
      </c>
      <c r="AU267">
        <v>15467</v>
      </c>
      <c r="AV267">
        <v>365</v>
      </c>
      <c r="AW267">
        <v>384</v>
      </c>
      <c r="AX267">
        <v>27</v>
      </c>
      <c r="AY267">
        <v>776</v>
      </c>
      <c r="AZ267">
        <v>845</v>
      </c>
      <c r="BA267">
        <v>7309.03</v>
      </c>
      <c r="BB267">
        <v>418.99</v>
      </c>
      <c r="BC267">
        <v>61.36</v>
      </c>
      <c r="BD267">
        <v>10411.14</v>
      </c>
      <c r="BE267">
        <v>2.2967406876790799E-2</v>
      </c>
      <c r="BF267">
        <v>3.0803642483747899</v>
      </c>
      <c r="BG267">
        <v>8.3380875060341392E-3</v>
      </c>
      <c r="BH267">
        <v>11.6187768624642</v>
      </c>
      <c r="BI267">
        <v>0.86331810195376801</v>
      </c>
      <c r="BJ267">
        <v>0.41357897564469898</v>
      </c>
      <c r="BK267">
        <v>0.122716690544413</v>
      </c>
      <c r="BL267">
        <v>0.121834066721244</v>
      </c>
      <c r="BM267">
        <v>7.1528759116957499</v>
      </c>
      <c r="BN267">
        <v>31.503088561564802</v>
      </c>
      <c r="BO267">
        <v>1140.52009760029</v>
      </c>
      <c r="BP267">
        <v>3.5592765042979903E-2</v>
      </c>
      <c r="BQ267">
        <v>22336</v>
      </c>
      <c r="BR267">
        <v>2.0152999999999999</v>
      </c>
      <c r="BS267">
        <v>0.62814999999999999</v>
      </c>
    </row>
    <row r="268" spans="1:71" x14ac:dyDescent="0.35">
      <c r="A268">
        <v>979497482</v>
      </c>
      <c r="B268">
        <v>2018</v>
      </c>
      <c r="C268">
        <v>264</v>
      </c>
      <c r="D268" t="s">
        <v>25</v>
      </c>
      <c r="E268">
        <v>13820</v>
      </c>
      <c r="F268">
        <v>11271</v>
      </c>
      <c r="G268">
        <v>4562</v>
      </c>
      <c r="H268">
        <v>1179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154348</v>
      </c>
      <c r="AG268">
        <v>8427</v>
      </c>
      <c r="AH268">
        <v>20737</v>
      </c>
      <c r="AI268">
        <v>1100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1075</v>
      </c>
      <c r="AQ268">
        <v>0</v>
      </c>
      <c r="AR268">
        <v>0</v>
      </c>
      <c r="AS268">
        <v>16692</v>
      </c>
      <c r="AT268">
        <v>0</v>
      </c>
      <c r="AU268">
        <v>10193</v>
      </c>
      <c r="AV268">
        <v>92</v>
      </c>
      <c r="AW268">
        <v>239</v>
      </c>
      <c r="AX268">
        <v>0</v>
      </c>
      <c r="AY268">
        <v>331</v>
      </c>
      <c r="AZ268">
        <v>543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6.0981640146878799</v>
      </c>
      <c r="BI268">
        <v>0</v>
      </c>
      <c r="BJ268">
        <v>0.316383108935128</v>
      </c>
      <c r="BK268">
        <v>1.06487148102815E-2</v>
      </c>
      <c r="BL268">
        <v>0</v>
      </c>
      <c r="BM268">
        <v>29.254523200177999</v>
      </c>
      <c r="BN268">
        <v>18.383240684074501</v>
      </c>
      <c r="BO268">
        <v>2308.7702203182398</v>
      </c>
      <c r="BP268">
        <v>0.17649938800489601</v>
      </c>
      <c r="BQ268">
        <v>8170</v>
      </c>
      <c r="BR268">
        <v>1.8884000000000001</v>
      </c>
      <c r="BS268">
        <v>0.55337000000000003</v>
      </c>
    </row>
    <row r="269" spans="1:71" x14ac:dyDescent="0.35">
      <c r="A269">
        <v>979497482</v>
      </c>
      <c r="B269">
        <v>2019</v>
      </c>
      <c r="C269">
        <v>264</v>
      </c>
      <c r="D269" t="s">
        <v>25</v>
      </c>
      <c r="E269">
        <v>15663</v>
      </c>
      <c r="F269">
        <v>11346</v>
      </c>
      <c r="G269">
        <v>5223</v>
      </c>
      <c r="H269">
        <v>2098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152392</v>
      </c>
      <c r="AG269">
        <v>10119</v>
      </c>
      <c r="AH269">
        <v>25377</v>
      </c>
      <c r="AI269">
        <v>1280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1097</v>
      </c>
      <c r="AQ269">
        <v>0</v>
      </c>
      <c r="AR269">
        <v>0</v>
      </c>
      <c r="AS269">
        <v>16304</v>
      </c>
      <c r="AT269">
        <v>0</v>
      </c>
      <c r="AU269">
        <v>10382</v>
      </c>
      <c r="AV269">
        <v>100</v>
      </c>
      <c r="AW269">
        <v>249</v>
      </c>
      <c r="AX269">
        <v>0</v>
      </c>
      <c r="AY269">
        <v>349</v>
      </c>
      <c r="AZ269">
        <v>548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6.0981640146878799</v>
      </c>
      <c r="BI269">
        <v>0</v>
      </c>
      <c r="BJ269">
        <v>0.316383108935128</v>
      </c>
      <c r="BK269">
        <v>1.06487148102815E-2</v>
      </c>
      <c r="BL269">
        <v>0</v>
      </c>
      <c r="BM269">
        <v>29.254523200177999</v>
      </c>
      <c r="BN269">
        <v>18.383240684074501</v>
      </c>
      <c r="BO269">
        <v>2308.7702203182398</v>
      </c>
      <c r="BP269">
        <v>0.17649938800489601</v>
      </c>
      <c r="BQ269">
        <v>8170</v>
      </c>
      <c r="BR269">
        <v>1.8884000000000001</v>
      </c>
      <c r="BS269">
        <v>0.55337000000000003</v>
      </c>
    </row>
    <row r="270" spans="1:71" x14ac:dyDescent="0.35">
      <c r="A270">
        <v>979497482</v>
      </c>
      <c r="B270">
        <v>2020</v>
      </c>
      <c r="C270">
        <v>264</v>
      </c>
      <c r="D270" t="s">
        <v>25</v>
      </c>
      <c r="E270">
        <v>15878</v>
      </c>
      <c r="F270">
        <v>11253</v>
      </c>
      <c r="G270">
        <v>7054</v>
      </c>
      <c r="H270">
        <v>203</v>
      </c>
      <c r="I270">
        <v>0</v>
      </c>
      <c r="J270">
        <v>0</v>
      </c>
      <c r="K270">
        <v>0</v>
      </c>
      <c r="L270">
        <v>606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159606</v>
      </c>
      <c r="AG270">
        <v>9902</v>
      </c>
      <c r="AH270">
        <v>28382</v>
      </c>
      <c r="AI270">
        <v>1481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1524</v>
      </c>
      <c r="AQ270">
        <v>0</v>
      </c>
      <c r="AR270">
        <v>0</v>
      </c>
      <c r="AS270">
        <v>17563</v>
      </c>
      <c r="AT270">
        <v>0</v>
      </c>
      <c r="AU270">
        <v>10562</v>
      </c>
      <c r="AV270">
        <v>100</v>
      </c>
      <c r="AW270">
        <v>257</v>
      </c>
      <c r="AX270">
        <v>0</v>
      </c>
      <c r="AY270">
        <v>357</v>
      </c>
      <c r="AZ270">
        <v>554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6.0981640146878799</v>
      </c>
      <c r="BI270">
        <v>0</v>
      </c>
      <c r="BJ270">
        <v>0.316383108935128</v>
      </c>
      <c r="BK270">
        <v>1.06487148102815E-2</v>
      </c>
      <c r="BL270">
        <v>0</v>
      </c>
      <c r="BM270">
        <v>29.254523200177999</v>
      </c>
      <c r="BN270">
        <v>18.383240684074501</v>
      </c>
      <c r="BO270">
        <v>2308.7702203182398</v>
      </c>
      <c r="BP270">
        <v>0.17649938800489601</v>
      </c>
      <c r="BQ270">
        <v>8170</v>
      </c>
      <c r="BR270">
        <v>1.8884000000000001</v>
      </c>
      <c r="BS270">
        <v>0.55337000000000003</v>
      </c>
    </row>
    <row r="271" spans="1:71" x14ac:dyDescent="0.35">
      <c r="A271">
        <v>979497482</v>
      </c>
      <c r="B271">
        <v>2021</v>
      </c>
      <c r="C271">
        <v>264</v>
      </c>
      <c r="D271" t="s">
        <v>25</v>
      </c>
      <c r="E271">
        <v>12150</v>
      </c>
      <c r="F271">
        <v>13734</v>
      </c>
      <c r="G271">
        <v>5992</v>
      </c>
      <c r="H271">
        <v>318</v>
      </c>
      <c r="I271">
        <v>0</v>
      </c>
      <c r="J271">
        <v>0</v>
      </c>
      <c r="K271">
        <v>0</v>
      </c>
      <c r="L271">
        <v>602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162044</v>
      </c>
      <c r="AG271">
        <v>10005</v>
      </c>
      <c r="AH271">
        <v>31738</v>
      </c>
      <c r="AI271">
        <v>1599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1090</v>
      </c>
      <c r="AQ271">
        <v>0</v>
      </c>
      <c r="AR271">
        <v>0</v>
      </c>
      <c r="AS271">
        <v>18875</v>
      </c>
      <c r="AT271">
        <v>0</v>
      </c>
      <c r="AU271">
        <v>10746</v>
      </c>
      <c r="AV271">
        <v>103</v>
      </c>
      <c r="AW271">
        <v>271</v>
      </c>
      <c r="AX271">
        <v>0</v>
      </c>
      <c r="AY271">
        <v>374</v>
      </c>
      <c r="AZ271">
        <v>563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6.0981640146878799</v>
      </c>
      <c r="BI271">
        <v>0</v>
      </c>
      <c r="BJ271">
        <v>0.316383108935128</v>
      </c>
      <c r="BK271">
        <v>1.06487148102815E-2</v>
      </c>
      <c r="BL271">
        <v>0</v>
      </c>
      <c r="BM271">
        <v>29.254523200177999</v>
      </c>
      <c r="BN271">
        <v>18.383240684074501</v>
      </c>
      <c r="BO271">
        <v>2308.7702203182398</v>
      </c>
      <c r="BP271">
        <v>0.17649938800489601</v>
      </c>
      <c r="BQ271">
        <v>8170</v>
      </c>
      <c r="BR271">
        <v>1.8884000000000001</v>
      </c>
      <c r="BS271">
        <v>0.55337000000000003</v>
      </c>
    </row>
    <row r="272" spans="1:71" x14ac:dyDescent="0.35">
      <c r="A272">
        <v>979497482</v>
      </c>
      <c r="B272">
        <v>2022</v>
      </c>
      <c r="C272">
        <v>264</v>
      </c>
      <c r="D272" t="s">
        <v>25</v>
      </c>
      <c r="E272">
        <v>12017</v>
      </c>
      <c r="F272">
        <v>14395</v>
      </c>
      <c r="G272">
        <v>7465</v>
      </c>
      <c r="H272">
        <v>721</v>
      </c>
      <c r="I272">
        <v>0</v>
      </c>
      <c r="J272">
        <v>0</v>
      </c>
      <c r="K272">
        <v>0</v>
      </c>
      <c r="L272">
        <v>626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160615</v>
      </c>
      <c r="AG272">
        <v>10394</v>
      </c>
      <c r="AH272">
        <v>35284</v>
      </c>
      <c r="AI272">
        <v>1791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692</v>
      </c>
      <c r="AQ272">
        <v>0</v>
      </c>
      <c r="AR272">
        <v>0</v>
      </c>
      <c r="AS272">
        <v>14909</v>
      </c>
      <c r="AT272">
        <v>0</v>
      </c>
      <c r="AU272">
        <v>10998</v>
      </c>
      <c r="AV272">
        <v>100</v>
      </c>
      <c r="AW272">
        <v>274</v>
      </c>
      <c r="AX272">
        <v>0</v>
      </c>
      <c r="AY272">
        <v>374</v>
      </c>
      <c r="AZ272">
        <v>617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6.0981640146878799</v>
      </c>
      <c r="BI272">
        <v>0</v>
      </c>
      <c r="BJ272">
        <v>0.316383108935128</v>
      </c>
      <c r="BK272">
        <v>1.06487148102815E-2</v>
      </c>
      <c r="BL272">
        <v>0</v>
      </c>
      <c r="BM272">
        <v>29.254523200177999</v>
      </c>
      <c r="BN272">
        <v>18.383240684074501</v>
      </c>
      <c r="BO272">
        <v>2308.7702203182398</v>
      </c>
      <c r="BP272">
        <v>0.17649938800489601</v>
      </c>
      <c r="BQ272">
        <v>8170</v>
      </c>
      <c r="BR272">
        <v>1.8884000000000001</v>
      </c>
      <c r="BS272">
        <v>0.55337000000000003</v>
      </c>
    </row>
    <row r="273" spans="1:71" x14ac:dyDescent="0.35">
      <c r="A273">
        <v>922694435</v>
      </c>
      <c r="B273">
        <v>2018</v>
      </c>
      <c r="C273">
        <v>267</v>
      </c>
      <c r="D273" t="s">
        <v>26</v>
      </c>
      <c r="E273">
        <v>7508</v>
      </c>
      <c r="F273">
        <v>8083</v>
      </c>
      <c r="G273">
        <v>1838</v>
      </c>
      <c r="H273">
        <v>1584</v>
      </c>
      <c r="I273">
        <v>0</v>
      </c>
      <c r="J273">
        <v>0</v>
      </c>
      <c r="K273">
        <v>0</v>
      </c>
      <c r="L273">
        <v>0</v>
      </c>
      <c r="M273">
        <v>13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70084</v>
      </c>
      <c r="AG273">
        <v>4011</v>
      </c>
      <c r="AH273">
        <v>14221</v>
      </c>
      <c r="AI273">
        <v>424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670</v>
      </c>
      <c r="AQ273">
        <v>0</v>
      </c>
      <c r="AR273">
        <v>0</v>
      </c>
      <c r="AS273">
        <v>4329</v>
      </c>
      <c r="AT273">
        <v>0</v>
      </c>
      <c r="AU273">
        <v>3571</v>
      </c>
      <c r="AV273">
        <v>52</v>
      </c>
      <c r="AW273">
        <v>89</v>
      </c>
      <c r="AX273">
        <v>4</v>
      </c>
      <c r="AY273">
        <v>145</v>
      </c>
      <c r="AZ273">
        <v>135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6.9189189189189204E-2</v>
      </c>
      <c r="BH273">
        <v>17.293217535153001</v>
      </c>
      <c r="BI273">
        <v>0.37903310700563198</v>
      </c>
      <c r="BJ273">
        <v>0.26863110008271301</v>
      </c>
      <c r="BK273">
        <v>0.14309346567411099</v>
      </c>
      <c r="BL273">
        <v>0.72208436724565805</v>
      </c>
      <c r="BM273">
        <v>42.848898413414503</v>
      </c>
      <c r="BN273">
        <v>27.768185368991801</v>
      </c>
      <c r="BO273">
        <v>2380.37282878412</v>
      </c>
      <c r="BP273">
        <v>4.7973531844499602E-2</v>
      </c>
      <c r="BQ273">
        <v>2418</v>
      </c>
      <c r="BR273">
        <v>1.8837999999999999</v>
      </c>
      <c r="BS273">
        <v>0.53635999999999995</v>
      </c>
    </row>
    <row r="274" spans="1:71" x14ac:dyDescent="0.35">
      <c r="A274">
        <v>922694435</v>
      </c>
      <c r="B274">
        <v>2019</v>
      </c>
      <c r="C274">
        <v>267</v>
      </c>
      <c r="D274" t="s">
        <v>26</v>
      </c>
      <c r="E274">
        <v>12321</v>
      </c>
      <c r="F274">
        <v>7357</v>
      </c>
      <c r="G274">
        <v>2690</v>
      </c>
      <c r="H274">
        <v>1258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97</v>
      </c>
      <c r="O274">
        <v>42</v>
      </c>
      <c r="P274">
        <v>0</v>
      </c>
      <c r="Q274">
        <v>7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70052</v>
      </c>
      <c r="AG274">
        <v>3790</v>
      </c>
      <c r="AH274">
        <v>19184</v>
      </c>
      <c r="AI274">
        <v>551</v>
      </c>
      <c r="AJ274">
        <v>3160</v>
      </c>
      <c r="AK274">
        <v>161</v>
      </c>
      <c r="AL274">
        <v>0</v>
      </c>
      <c r="AM274">
        <v>0</v>
      </c>
      <c r="AN274">
        <v>0</v>
      </c>
      <c r="AO274">
        <v>0</v>
      </c>
      <c r="AP274">
        <v>556</v>
      </c>
      <c r="AQ274">
        <v>0</v>
      </c>
      <c r="AR274">
        <v>0</v>
      </c>
      <c r="AS274">
        <v>5431</v>
      </c>
      <c r="AT274">
        <v>0</v>
      </c>
      <c r="AU274">
        <v>3564</v>
      </c>
      <c r="AV274">
        <v>54</v>
      </c>
      <c r="AW274">
        <v>89</v>
      </c>
      <c r="AX274">
        <v>4</v>
      </c>
      <c r="AY274">
        <v>147</v>
      </c>
      <c r="AZ274">
        <v>136</v>
      </c>
      <c r="BA274">
        <v>0</v>
      </c>
      <c r="BB274">
        <v>0</v>
      </c>
      <c r="BC274">
        <v>0</v>
      </c>
      <c r="BD274">
        <v>670.22</v>
      </c>
      <c r="BE274">
        <v>0</v>
      </c>
      <c r="BF274">
        <v>0</v>
      </c>
      <c r="BG274">
        <v>6.9189189189189204E-2</v>
      </c>
      <c r="BH274">
        <v>17.293217535153001</v>
      </c>
      <c r="BI274">
        <v>0.37903310700563198</v>
      </c>
      <c r="BJ274">
        <v>0.26863110008271301</v>
      </c>
      <c r="BK274">
        <v>0.14309346567411099</v>
      </c>
      <c r="BL274">
        <v>0.72208436724565805</v>
      </c>
      <c r="BM274">
        <v>42.848898413414503</v>
      </c>
      <c r="BN274">
        <v>27.768185368991801</v>
      </c>
      <c r="BO274">
        <v>2380.37282878412</v>
      </c>
      <c r="BP274">
        <v>4.7973531844499602E-2</v>
      </c>
      <c r="BQ274">
        <v>2418</v>
      </c>
      <c r="BR274">
        <v>1.8837999999999999</v>
      </c>
      <c r="BS274">
        <v>0.53635999999999995</v>
      </c>
    </row>
    <row r="275" spans="1:71" x14ac:dyDescent="0.35">
      <c r="A275">
        <v>922694435</v>
      </c>
      <c r="B275">
        <v>2020</v>
      </c>
      <c r="C275">
        <v>267</v>
      </c>
      <c r="D275" t="s">
        <v>26</v>
      </c>
      <c r="E275">
        <v>9761</v>
      </c>
      <c r="F275">
        <v>8648</v>
      </c>
      <c r="G275">
        <v>1640</v>
      </c>
      <c r="H275">
        <v>542</v>
      </c>
      <c r="I275">
        <v>0</v>
      </c>
      <c r="J275">
        <v>0</v>
      </c>
      <c r="K275">
        <v>98</v>
      </c>
      <c r="L275">
        <v>259</v>
      </c>
      <c r="M275">
        <v>2</v>
      </c>
      <c r="N275">
        <v>94</v>
      </c>
      <c r="O275">
        <v>45</v>
      </c>
      <c r="P275">
        <v>0</v>
      </c>
      <c r="Q275">
        <v>3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69571</v>
      </c>
      <c r="AG275">
        <v>3748</v>
      </c>
      <c r="AH275">
        <v>19170</v>
      </c>
      <c r="AI275">
        <v>564</v>
      </c>
      <c r="AJ275">
        <v>2999</v>
      </c>
      <c r="AK275">
        <v>161</v>
      </c>
      <c r="AL275">
        <v>0</v>
      </c>
      <c r="AM275">
        <v>0</v>
      </c>
      <c r="AN275">
        <v>0</v>
      </c>
      <c r="AO275">
        <v>0</v>
      </c>
      <c r="AP275">
        <v>709</v>
      </c>
      <c r="AQ275">
        <v>0</v>
      </c>
      <c r="AR275">
        <v>0</v>
      </c>
      <c r="AS275">
        <v>4609</v>
      </c>
      <c r="AT275">
        <v>0</v>
      </c>
      <c r="AU275">
        <v>3574</v>
      </c>
      <c r="AV275">
        <v>52</v>
      </c>
      <c r="AW275">
        <v>89</v>
      </c>
      <c r="AX275">
        <v>4</v>
      </c>
      <c r="AY275">
        <v>145</v>
      </c>
      <c r="AZ275">
        <v>138</v>
      </c>
      <c r="BA275">
        <v>0</v>
      </c>
      <c r="BB275">
        <v>0</v>
      </c>
      <c r="BC275">
        <v>0</v>
      </c>
      <c r="BD275">
        <v>703.13</v>
      </c>
      <c r="BE275">
        <v>0</v>
      </c>
      <c r="BF275">
        <v>0</v>
      </c>
      <c r="BG275">
        <v>6.9189189189189204E-2</v>
      </c>
      <c r="BH275">
        <v>17.293217535153001</v>
      </c>
      <c r="BI275">
        <v>0.37903310700563198</v>
      </c>
      <c r="BJ275">
        <v>0.26863110008271301</v>
      </c>
      <c r="BK275">
        <v>0.14309346567411099</v>
      </c>
      <c r="BL275">
        <v>0.72208436724565805</v>
      </c>
      <c r="BM275">
        <v>42.848898413414503</v>
      </c>
      <c r="BN275">
        <v>27.768185368991801</v>
      </c>
      <c r="BO275">
        <v>2380.37282878412</v>
      </c>
      <c r="BP275">
        <v>4.7973531844499602E-2</v>
      </c>
      <c r="BQ275">
        <v>2418</v>
      </c>
      <c r="BR275">
        <v>1.8837999999999999</v>
      </c>
      <c r="BS275">
        <v>0.53635999999999995</v>
      </c>
    </row>
    <row r="276" spans="1:71" x14ac:dyDescent="0.35">
      <c r="A276">
        <v>922694435</v>
      </c>
      <c r="B276">
        <v>2021</v>
      </c>
      <c r="C276">
        <v>267</v>
      </c>
      <c r="D276" t="s">
        <v>26</v>
      </c>
      <c r="E276">
        <v>9670</v>
      </c>
      <c r="F276">
        <v>9031</v>
      </c>
      <c r="G276">
        <v>2243</v>
      </c>
      <c r="H276">
        <v>1492</v>
      </c>
      <c r="I276">
        <v>0</v>
      </c>
      <c r="J276">
        <v>0</v>
      </c>
      <c r="K276">
        <v>93</v>
      </c>
      <c r="L276">
        <v>240</v>
      </c>
      <c r="M276">
        <v>0</v>
      </c>
      <c r="N276">
        <v>91</v>
      </c>
      <c r="O276">
        <v>60</v>
      </c>
      <c r="P276">
        <v>0</v>
      </c>
      <c r="Q276">
        <v>10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71182</v>
      </c>
      <c r="AG276">
        <v>3392</v>
      </c>
      <c r="AH276">
        <v>21464</v>
      </c>
      <c r="AI276">
        <v>639</v>
      </c>
      <c r="AJ276">
        <v>2873</v>
      </c>
      <c r="AK276">
        <v>126</v>
      </c>
      <c r="AL276">
        <v>0</v>
      </c>
      <c r="AM276">
        <v>0</v>
      </c>
      <c r="AN276">
        <v>0</v>
      </c>
      <c r="AO276">
        <v>0</v>
      </c>
      <c r="AP276">
        <v>197</v>
      </c>
      <c r="AQ276">
        <v>0</v>
      </c>
      <c r="AR276">
        <v>0</v>
      </c>
      <c r="AS276">
        <v>4422</v>
      </c>
      <c r="AT276">
        <v>0</v>
      </c>
      <c r="AU276">
        <v>3588</v>
      </c>
      <c r="AV276">
        <v>54</v>
      </c>
      <c r="AW276">
        <v>92</v>
      </c>
      <c r="AX276">
        <v>4</v>
      </c>
      <c r="AY276">
        <v>150</v>
      </c>
      <c r="AZ276">
        <v>141</v>
      </c>
      <c r="BA276">
        <v>0</v>
      </c>
      <c r="BB276">
        <v>0</v>
      </c>
      <c r="BC276">
        <v>0</v>
      </c>
      <c r="BD276">
        <v>703.13</v>
      </c>
      <c r="BE276">
        <v>0</v>
      </c>
      <c r="BF276">
        <v>0</v>
      </c>
      <c r="BG276">
        <v>6.9189189189189204E-2</v>
      </c>
      <c r="BH276">
        <v>17.293217535153001</v>
      </c>
      <c r="BI276">
        <v>0.37903310700563198</v>
      </c>
      <c r="BJ276">
        <v>0.26863110008271301</v>
      </c>
      <c r="BK276">
        <v>0.14309346567411099</v>
      </c>
      <c r="BL276">
        <v>0.72208436724565805</v>
      </c>
      <c r="BM276">
        <v>42.848898413414503</v>
      </c>
      <c r="BN276">
        <v>27.768185368991801</v>
      </c>
      <c r="BO276">
        <v>2380.37282878412</v>
      </c>
      <c r="BP276">
        <v>4.7973531844499602E-2</v>
      </c>
      <c r="BQ276">
        <v>2418</v>
      </c>
      <c r="BR276">
        <v>1.8837999999999999</v>
      </c>
      <c r="BS276">
        <v>0.53635999999999995</v>
      </c>
    </row>
    <row r="277" spans="1:71" x14ac:dyDescent="0.35">
      <c r="A277">
        <v>922694435</v>
      </c>
      <c r="B277">
        <v>2022</v>
      </c>
      <c r="C277">
        <v>267</v>
      </c>
      <c r="D277" t="s">
        <v>26</v>
      </c>
      <c r="E277">
        <v>7692</v>
      </c>
      <c r="F277">
        <v>8885</v>
      </c>
      <c r="G277">
        <v>4038</v>
      </c>
      <c r="H277">
        <v>113</v>
      </c>
      <c r="I277">
        <v>0</v>
      </c>
      <c r="J277">
        <v>0</v>
      </c>
      <c r="K277">
        <v>177</v>
      </c>
      <c r="L277">
        <v>241</v>
      </c>
      <c r="M277">
        <v>35</v>
      </c>
      <c r="N277">
        <v>76</v>
      </c>
      <c r="O277">
        <v>47</v>
      </c>
      <c r="P277">
        <v>0</v>
      </c>
      <c r="Q277">
        <v>1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77866</v>
      </c>
      <c r="AG277">
        <v>3582</v>
      </c>
      <c r="AH277">
        <v>23547</v>
      </c>
      <c r="AI277">
        <v>709</v>
      </c>
      <c r="AJ277">
        <v>2747</v>
      </c>
      <c r="AK277">
        <v>127</v>
      </c>
      <c r="AL277">
        <v>0</v>
      </c>
      <c r="AM277">
        <v>0</v>
      </c>
      <c r="AN277">
        <v>0</v>
      </c>
      <c r="AO277">
        <v>0</v>
      </c>
      <c r="AP277">
        <v>199</v>
      </c>
      <c r="AQ277">
        <v>0</v>
      </c>
      <c r="AR277">
        <v>0</v>
      </c>
      <c r="AS277">
        <v>4481</v>
      </c>
      <c r="AT277">
        <v>0</v>
      </c>
      <c r="AU277">
        <v>3590</v>
      </c>
      <c r="AV277">
        <v>54</v>
      </c>
      <c r="AW277">
        <v>93</v>
      </c>
      <c r="AX277">
        <v>4</v>
      </c>
      <c r="AY277">
        <v>151</v>
      </c>
      <c r="AZ277">
        <v>140</v>
      </c>
      <c r="BA277">
        <v>0</v>
      </c>
      <c r="BB277">
        <v>0</v>
      </c>
      <c r="BC277">
        <v>0</v>
      </c>
      <c r="BD277">
        <v>703.13</v>
      </c>
      <c r="BE277">
        <v>0</v>
      </c>
      <c r="BF277">
        <v>0</v>
      </c>
      <c r="BG277">
        <v>6.9189189189189204E-2</v>
      </c>
      <c r="BH277">
        <v>17.293217535153001</v>
      </c>
      <c r="BI277">
        <v>0.37903310700563198</v>
      </c>
      <c r="BJ277">
        <v>0.26863110008271301</v>
      </c>
      <c r="BK277">
        <v>0.14309346567411099</v>
      </c>
      <c r="BL277">
        <v>0.72208436724565805</v>
      </c>
      <c r="BM277">
        <v>42.848898413414503</v>
      </c>
      <c r="BN277">
        <v>27.768185368991801</v>
      </c>
      <c r="BO277">
        <v>2380.37282878412</v>
      </c>
      <c r="BP277">
        <v>4.7973531844499602E-2</v>
      </c>
      <c r="BQ277">
        <v>2418</v>
      </c>
      <c r="BR277">
        <v>1.8837999999999999</v>
      </c>
      <c r="BS277">
        <v>0.53635999999999995</v>
      </c>
    </row>
    <row r="278" spans="1:71" x14ac:dyDescent="0.35">
      <c r="A278">
        <v>984882114</v>
      </c>
      <c r="B278">
        <v>2018</v>
      </c>
      <c r="C278">
        <v>269</v>
      </c>
      <c r="D278" t="s">
        <v>212</v>
      </c>
      <c r="E278">
        <v>84786</v>
      </c>
      <c r="F278">
        <v>80295</v>
      </c>
      <c r="G278">
        <v>51491</v>
      </c>
      <c r="H278">
        <v>10944</v>
      </c>
      <c r="I278">
        <v>-4184</v>
      </c>
      <c r="J278">
        <v>0</v>
      </c>
      <c r="K278">
        <v>4161</v>
      </c>
      <c r="L278">
        <v>0</v>
      </c>
      <c r="M278">
        <v>20</v>
      </c>
      <c r="N278">
        <v>10023</v>
      </c>
      <c r="O278">
        <v>9243</v>
      </c>
      <c r="P278">
        <v>2862</v>
      </c>
      <c r="Q278">
        <v>1245</v>
      </c>
      <c r="R278">
        <v>-476</v>
      </c>
      <c r="S278">
        <v>0</v>
      </c>
      <c r="T278">
        <v>265</v>
      </c>
      <c r="U278">
        <v>0</v>
      </c>
      <c r="V278">
        <v>1462</v>
      </c>
      <c r="W278">
        <v>0</v>
      </c>
      <c r="X278">
        <v>8162</v>
      </c>
      <c r="Y278">
        <v>6893</v>
      </c>
      <c r="Z278">
        <v>2789</v>
      </c>
      <c r="AA278">
        <v>916</v>
      </c>
      <c r="AB278">
        <v>-350</v>
      </c>
      <c r="AC278">
        <v>0</v>
      </c>
      <c r="AD278">
        <v>77</v>
      </c>
      <c r="AE278">
        <v>0</v>
      </c>
      <c r="AF278">
        <v>844483</v>
      </c>
      <c r="AG278">
        <v>43617</v>
      </c>
      <c r="AH278">
        <v>134334</v>
      </c>
      <c r="AI278">
        <v>5277</v>
      </c>
      <c r="AJ278">
        <v>330392</v>
      </c>
      <c r="AK278">
        <v>15656</v>
      </c>
      <c r="AL278">
        <v>38556</v>
      </c>
      <c r="AM278">
        <v>382</v>
      </c>
      <c r="AN278">
        <v>288126</v>
      </c>
      <c r="AO278">
        <v>12592</v>
      </c>
      <c r="AP278">
        <v>5513</v>
      </c>
      <c r="AQ278">
        <v>562</v>
      </c>
      <c r="AR278">
        <v>0</v>
      </c>
      <c r="AS278">
        <v>33463</v>
      </c>
      <c r="AT278">
        <v>24232</v>
      </c>
      <c r="AU278">
        <v>24828</v>
      </c>
      <c r="AV278">
        <v>1081</v>
      </c>
      <c r="AW278">
        <v>368</v>
      </c>
      <c r="AX278">
        <v>60</v>
      </c>
      <c r="AY278">
        <v>1509</v>
      </c>
      <c r="AZ278">
        <v>1588</v>
      </c>
      <c r="BA278">
        <v>41963.31</v>
      </c>
      <c r="BB278">
        <v>5504.36</v>
      </c>
      <c r="BC278">
        <v>1042.26</v>
      </c>
      <c r="BD278">
        <v>22375.22</v>
      </c>
      <c r="BE278">
        <v>0.118011092314611</v>
      </c>
      <c r="BF278">
        <v>7.0384306647061203</v>
      </c>
      <c r="BG278">
        <v>0.116702068425069</v>
      </c>
      <c r="BH278">
        <v>14.076147240840299</v>
      </c>
      <c r="BI278">
        <v>1.0352714325385299</v>
      </c>
      <c r="BJ278">
        <v>0.49843893873530498</v>
      </c>
      <c r="BK278">
        <v>0.13375018737017899</v>
      </c>
      <c r="BL278">
        <v>2.2282520580128699E-2</v>
      </c>
      <c r="BM278">
        <v>5.6323612146648996</v>
      </c>
      <c r="BN278">
        <v>26.255331127718701</v>
      </c>
      <c r="BO278">
        <v>797.69068502537505</v>
      </c>
      <c r="BP278">
        <v>0.175292832822973</v>
      </c>
      <c r="BQ278">
        <v>46699</v>
      </c>
      <c r="BR278">
        <v>0.4975</v>
      </c>
      <c r="BS278">
        <v>0.40689999999999998</v>
      </c>
    </row>
    <row r="279" spans="1:71" x14ac:dyDescent="0.35">
      <c r="A279">
        <v>984882114</v>
      </c>
      <c r="B279">
        <v>2019</v>
      </c>
      <c r="C279">
        <v>269</v>
      </c>
      <c r="D279" t="s">
        <v>212</v>
      </c>
      <c r="E279">
        <v>64623</v>
      </c>
      <c r="F279">
        <v>67248</v>
      </c>
      <c r="G279">
        <v>43653</v>
      </c>
      <c r="H279">
        <v>-5710</v>
      </c>
      <c r="I279">
        <v>2668</v>
      </c>
      <c r="J279">
        <v>0</v>
      </c>
      <c r="K279">
        <v>1075</v>
      </c>
      <c r="L279">
        <v>0</v>
      </c>
      <c r="M279">
        <v>61</v>
      </c>
      <c r="N279">
        <v>15761</v>
      </c>
      <c r="O279">
        <v>16805</v>
      </c>
      <c r="P279">
        <v>8677</v>
      </c>
      <c r="Q279">
        <v>-1177</v>
      </c>
      <c r="R279">
        <v>550</v>
      </c>
      <c r="S279">
        <v>0</v>
      </c>
      <c r="T279">
        <v>221</v>
      </c>
      <c r="U279">
        <v>0</v>
      </c>
      <c r="V279">
        <v>1914</v>
      </c>
      <c r="W279">
        <v>0</v>
      </c>
      <c r="X279">
        <v>13132</v>
      </c>
      <c r="Y279">
        <v>13728</v>
      </c>
      <c r="Z279">
        <v>-680</v>
      </c>
      <c r="AA279">
        <v>-961</v>
      </c>
      <c r="AB279">
        <v>449</v>
      </c>
      <c r="AC279">
        <v>0</v>
      </c>
      <c r="AD279">
        <v>201</v>
      </c>
      <c r="AE279">
        <v>0</v>
      </c>
      <c r="AF279">
        <v>873213</v>
      </c>
      <c r="AG279">
        <v>33046</v>
      </c>
      <c r="AH279">
        <v>138088</v>
      </c>
      <c r="AI279">
        <v>3944</v>
      </c>
      <c r="AJ279">
        <v>425764</v>
      </c>
      <c r="AK279">
        <v>9663</v>
      </c>
      <c r="AL279">
        <v>45717</v>
      </c>
      <c r="AM279">
        <v>939</v>
      </c>
      <c r="AN279">
        <v>284199</v>
      </c>
      <c r="AO279">
        <v>7508</v>
      </c>
      <c r="AP279">
        <v>4293</v>
      </c>
      <c r="AQ279">
        <v>1199</v>
      </c>
      <c r="AR279">
        <v>0</v>
      </c>
      <c r="AS279">
        <v>26789</v>
      </c>
      <c r="AT279">
        <v>24891</v>
      </c>
      <c r="AU279">
        <v>25066</v>
      </c>
      <c r="AV279">
        <v>1074</v>
      </c>
      <c r="AW279">
        <v>387</v>
      </c>
      <c r="AX279">
        <v>71</v>
      </c>
      <c r="AY279">
        <v>1532</v>
      </c>
      <c r="AZ279">
        <v>1594</v>
      </c>
      <c r="BA279">
        <v>43049.55</v>
      </c>
      <c r="BB279">
        <v>3899.08</v>
      </c>
      <c r="BC279">
        <v>1042.26</v>
      </c>
      <c r="BD279">
        <v>22441.77</v>
      </c>
      <c r="BE279">
        <v>0.118011092314611</v>
      </c>
      <c r="BF279">
        <v>7.0384306647061203</v>
      </c>
      <c r="BG279">
        <v>0.116702068425069</v>
      </c>
      <c r="BH279">
        <v>14.076147240840299</v>
      </c>
      <c r="BI279">
        <v>1.0352714325385299</v>
      </c>
      <c r="BJ279">
        <v>0.49843893873530498</v>
      </c>
      <c r="BK279">
        <v>0.13375018737017899</v>
      </c>
      <c r="BL279">
        <v>2.2282520580128699E-2</v>
      </c>
      <c r="BM279">
        <v>5.6323612146648996</v>
      </c>
      <c r="BN279">
        <v>26.255331127718701</v>
      </c>
      <c r="BO279">
        <v>797.69068502537505</v>
      </c>
      <c r="BP279">
        <v>0.175292832822973</v>
      </c>
      <c r="BQ279">
        <v>46699</v>
      </c>
      <c r="BR279">
        <v>0.4975</v>
      </c>
      <c r="BS279">
        <v>0.40689999999999998</v>
      </c>
    </row>
    <row r="280" spans="1:71" x14ac:dyDescent="0.35">
      <c r="A280">
        <v>984882114</v>
      </c>
      <c r="B280">
        <v>2020</v>
      </c>
      <c r="C280">
        <v>269</v>
      </c>
      <c r="D280" t="s">
        <v>212</v>
      </c>
      <c r="E280">
        <v>67517</v>
      </c>
      <c r="F280">
        <v>69029</v>
      </c>
      <c r="G280">
        <v>39427</v>
      </c>
      <c r="H280">
        <v>7842</v>
      </c>
      <c r="I280">
        <v>9519</v>
      </c>
      <c r="J280">
        <v>0</v>
      </c>
      <c r="K280">
        <v>2412</v>
      </c>
      <c r="L280">
        <v>1267</v>
      </c>
      <c r="M280">
        <v>103</v>
      </c>
      <c r="N280">
        <v>18611</v>
      </c>
      <c r="O280">
        <v>17304</v>
      </c>
      <c r="P280">
        <v>9903</v>
      </c>
      <c r="Q280">
        <v>1966</v>
      </c>
      <c r="R280">
        <v>2386</v>
      </c>
      <c r="S280">
        <v>0</v>
      </c>
      <c r="T280">
        <v>1049</v>
      </c>
      <c r="U280">
        <v>0</v>
      </c>
      <c r="V280">
        <v>1563</v>
      </c>
      <c r="W280">
        <v>0</v>
      </c>
      <c r="X280">
        <v>24234</v>
      </c>
      <c r="Y280">
        <v>9509</v>
      </c>
      <c r="Z280">
        <v>0</v>
      </c>
      <c r="AA280">
        <v>1080</v>
      </c>
      <c r="AB280">
        <v>1311</v>
      </c>
      <c r="AC280">
        <v>0</v>
      </c>
      <c r="AD280">
        <v>15829</v>
      </c>
      <c r="AE280">
        <v>0</v>
      </c>
      <c r="AF280">
        <v>917793</v>
      </c>
      <c r="AG280">
        <v>35291</v>
      </c>
      <c r="AH280">
        <v>183560</v>
      </c>
      <c r="AI280">
        <v>4062</v>
      </c>
      <c r="AJ280">
        <v>456553</v>
      </c>
      <c r="AK280">
        <v>12329</v>
      </c>
      <c r="AL280">
        <v>50516</v>
      </c>
      <c r="AM280">
        <v>1085</v>
      </c>
      <c r="AN280">
        <v>355562</v>
      </c>
      <c r="AO280">
        <v>7576</v>
      </c>
      <c r="AP280">
        <v>12116</v>
      </c>
      <c r="AQ280">
        <v>1099</v>
      </c>
      <c r="AR280">
        <v>0</v>
      </c>
      <c r="AS280">
        <v>37800</v>
      </c>
      <c r="AT280">
        <v>20931</v>
      </c>
      <c r="AU280">
        <v>25280</v>
      </c>
      <c r="AV280">
        <v>1077</v>
      </c>
      <c r="AW280">
        <v>391</v>
      </c>
      <c r="AX280">
        <v>70</v>
      </c>
      <c r="AY280">
        <v>1538</v>
      </c>
      <c r="AZ280">
        <v>1600</v>
      </c>
      <c r="BA280">
        <v>43049.55</v>
      </c>
      <c r="BB280">
        <v>3899.08</v>
      </c>
      <c r="BC280">
        <v>1076.6199999999999</v>
      </c>
      <c r="BD280">
        <v>25615.85</v>
      </c>
      <c r="BE280">
        <v>0.118011092314611</v>
      </c>
      <c r="BF280">
        <v>7.0384306647061203</v>
      </c>
      <c r="BG280">
        <v>0.116702068425069</v>
      </c>
      <c r="BH280">
        <v>14.076147240840299</v>
      </c>
      <c r="BI280">
        <v>1.0352714325385299</v>
      </c>
      <c r="BJ280">
        <v>0.49843893873530498</v>
      </c>
      <c r="BK280">
        <v>0.13375018737017899</v>
      </c>
      <c r="BL280">
        <v>2.2282520580128699E-2</v>
      </c>
      <c r="BM280">
        <v>5.6323612146648996</v>
      </c>
      <c r="BN280">
        <v>26.255331127718701</v>
      </c>
      <c r="BO280">
        <v>797.69068502537505</v>
      </c>
      <c r="BP280">
        <v>0.175292832822973</v>
      </c>
      <c r="BQ280">
        <v>46699</v>
      </c>
      <c r="BR280">
        <v>0.4975</v>
      </c>
      <c r="BS280">
        <v>0.40689999999999998</v>
      </c>
    </row>
    <row r="281" spans="1:71" x14ac:dyDescent="0.35">
      <c r="A281">
        <v>984882114</v>
      </c>
      <c r="B281">
        <v>2021</v>
      </c>
      <c r="C281">
        <v>269</v>
      </c>
      <c r="D281" t="s">
        <v>212</v>
      </c>
      <c r="E281">
        <v>55146</v>
      </c>
      <c r="F281">
        <v>81164</v>
      </c>
      <c r="G281">
        <v>24718</v>
      </c>
      <c r="H281">
        <v>8518</v>
      </c>
      <c r="I281">
        <v>-10688</v>
      </c>
      <c r="J281">
        <v>0</v>
      </c>
      <c r="K281">
        <v>3277</v>
      </c>
      <c r="L281">
        <v>1082</v>
      </c>
      <c r="M281">
        <v>273</v>
      </c>
      <c r="N281">
        <v>43311</v>
      </c>
      <c r="O281">
        <v>23189</v>
      </c>
      <c r="P281">
        <v>7062</v>
      </c>
      <c r="Q281">
        <v>2434</v>
      </c>
      <c r="R281">
        <v>-3054</v>
      </c>
      <c r="S281">
        <v>0</v>
      </c>
      <c r="T281">
        <v>17781</v>
      </c>
      <c r="U281">
        <v>310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955080</v>
      </c>
      <c r="AG281">
        <v>36187</v>
      </c>
      <c r="AH281">
        <v>191106</v>
      </c>
      <c r="AI281">
        <v>5122</v>
      </c>
      <c r="AJ281">
        <v>957188</v>
      </c>
      <c r="AK281">
        <v>23797</v>
      </c>
      <c r="AL281">
        <v>102377</v>
      </c>
      <c r="AM281">
        <v>1213</v>
      </c>
      <c r="AN281">
        <v>0</v>
      </c>
      <c r="AO281">
        <v>0</v>
      </c>
      <c r="AP281">
        <v>5776</v>
      </c>
      <c r="AQ281">
        <v>220</v>
      </c>
      <c r="AR281">
        <v>0</v>
      </c>
      <c r="AS281">
        <v>56829</v>
      </c>
      <c r="AT281">
        <v>41342</v>
      </c>
      <c r="AU281">
        <v>25143</v>
      </c>
      <c r="AV281">
        <v>1075</v>
      </c>
      <c r="AW281">
        <v>396</v>
      </c>
      <c r="AX281">
        <v>70</v>
      </c>
      <c r="AY281">
        <v>1541</v>
      </c>
      <c r="AZ281">
        <v>1604</v>
      </c>
      <c r="BA281">
        <v>102252.72</v>
      </c>
      <c r="BB281">
        <v>7201.79</v>
      </c>
      <c r="BC281">
        <v>1076.6199999999999</v>
      </c>
      <c r="BD281">
        <v>47753.77</v>
      </c>
      <c r="BE281">
        <v>0.118011092314611</v>
      </c>
      <c r="BF281">
        <v>7.0384306647061203</v>
      </c>
      <c r="BG281">
        <v>0.116702068425069</v>
      </c>
      <c r="BH281">
        <v>14.076147240840299</v>
      </c>
      <c r="BI281">
        <v>1.0352714325385299</v>
      </c>
      <c r="BJ281">
        <v>0.49843893873530498</v>
      </c>
      <c r="BK281">
        <v>0.13375018737017899</v>
      </c>
      <c r="BL281">
        <v>2.2282520580128699E-2</v>
      </c>
      <c r="BM281">
        <v>5.6323612146648996</v>
      </c>
      <c r="BN281">
        <v>26.255331127718701</v>
      </c>
      <c r="BO281">
        <v>797.69068502537505</v>
      </c>
      <c r="BP281">
        <v>0.175292832822973</v>
      </c>
      <c r="BQ281">
        <v>46699</v>
      </c>
      <c r="BR281">
        <v>0.4975</v>
      </c>
      <c r="BS281">
        <v>0.40689999999999998</v>
      </c>
    </row>
    <row r="282" spans="1:71" x14ac:dyDescent="0.35">
      <c r="A282">
        <v>984882114</v>
      </c>
      <c r="B282">
        <v>2022</v>
      </c>
      <c r="C282">
        <v>269</v>
      </c>
      <c r="D282" t="s">
        <v>212</v>
      </c>
      <c r="E282">
        <v>62385</v>
      </c>
      <c r="F282">
        <v>101692</v>
      </c>
      <c r="G282">
        <v>30365</v>
      </c>
      <c r="H282">
        <v>9160</v>
      </c>
      <c r="I282">
        <v>11552</v>
      </c>
      <c r="J282">
        <v>0</v>
      </c>
      <c r="K282">
        <v>2476</v>
      </c>
      <c r="L282">
        <v>1402</v>
      </c>
      <c r="M282">
        <v>0</v>
      </c>
      <c r="N282">
        <v>29657</v>
      </c>
      <c r="O282">
        <v>28779</v>
      </c>
      <c r="P282">
        <v>8594</v>
      </c>
      <c r="Q282">
        <v>2592</v>
      </c>
      <c r="R282">
        <v>3269</v>
      </c>
      <c r="S282">
        <v>0</v>
      </c>
      <c r="T282">
        <v>605</v>
      </c>
      <c r="U282">
        <v>0</v>
      </c>
      <c r="V282">
        <v>514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1018074</v>
      </c>
      <c r="AG282">
        <v>42496</v>
      </c>
      <c r="AH282">
        <v>199741</v>
      </c>
      <c r="AI282">
        <v>5450</v>
      </c>
      <c r="AJ282">
        <v>947132</v>
      </c>
      <c r="AK282">
        <v>28244</v>
      </c>
      <c r="AL282">
        <v>99446</v>
      </c>
      <c r="AM282">
        <v>2931</v>
      </c>
      <c r="AN282">
        <v>0</v>
      </c>
      <c r="AO282">
        <v>0</v>
      </c>
      <c r="AP282">
        <v>9074</v>
      </c>
      <c r="AQ282">
        <v>1487</v>
      </c>
      <c r="AR282">
        <v>0</v>
      </c>
      <c r="AS282">
        <v>28279</v>
      </c>
      <c r="AT282">
        <v>78634</v>
      </c>
      <c r="AU282">
        <v>25755</v>
      </c>
      <c r="AV282">
        <v>1071</v>
      </c>
      <c r="AW282">
        <v>402</v>
      </c>
      <c r="AX282">
        <v>69</v>
      </c>
      <c r="AY282">
        <v>1542</v>
      </c>
      <c r="AZ282">
        <v>1621</v>
      </c>
      <c r="BA282">
        <v>102317.52</v>
      </c>
      <c r="BB282">
        <v>7201.79</v>
      </c>
      <c r="BC282">
        <v>1076.6199999999999</v>
      </c>
      <c r="BD282">
        <v>47251.06</v>
      </c>
      <c r="BE282">
        <v>0.118011092314611</v>
      </c>
      <c r="BF282">
        <v>7.0384306647061203</v>
      </c>
      <c r="BG282">
        <v>0.116702068425069</v>
      </c>
      <c r="BH282">
        <v>14.076147240840299</v>
      </c>
      <c r="BI282">
        <v>1.0352714325385299</v>
      </c>
      <c r="BJ282">
        <v>0.49843893873530498</v>
      </c>
      <c r="BK282">
        <v>0.13375018737017899</v>
      </c>
      <c r="BL282">
        <v>2.2282520580128699E-2</v>
      </c>
      <c r="BM282">
        <v>5.6323612146648996</v>
      </c>
      <c r="BN282">
        <v>26.255331127718701</v>
      </c>
      <c r="BO282">
        <v>797.69068502537505</v>
      </c>
      <c r="BP282">
        <v>0.175292832822973</v>
      </c>
      <c r="BQ282">
        <v>46699</v>
      </c>
      <c r="BR282">
        <v>0.4975</v>
      </c>
      <c r="BS282">
        <v>0.40689999999999998</v>
      </c>
    </row>
    <row r="283" spans="1:71" x14ac:dyDescent="0.35">
      <c r="A283">
        <v>923819177</v>
      </c>
      <c r="B283">
        <v>2018</v>
      </c>
      <c r="C283">
        <v>274</v>
      </c>
      <c r="D283" t="s">
        <v>73</v>
      </c>
      <c r="E283">
        <v>10664</v>
      </c>
      <c r="F283">
        <v>19778</v>
      </c>
      <c r="G283">
        <v>8876</v>
      </c>
      <c r="H283">
        <v>3160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516</v>
      </c>
      <c r="O283">
        <v>776</v>
      </c>
      <c r="P283">
        <v>0</v>
      </c>
      <c r="Q283">
        <v>54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220787</v>
      </c>
      <c r="AG283">
        <v>11033</v>
      </c>
      <c r="AH283">
        <v>27482</v>
      </c>
      <c r="AI283">
        <v>1234</v>
      </c>
      <c r="AJ283">
        <v>15635</v>
      </c>
      <c r="AK283">
        <v>1181</v>
      </c>
      <c r="AL283">
        <v>0</v>
      </c>
      <c r="AM283">
        <v>0</v>
      </c>
      <c r="AN283">
        <v>0</v>
      </c>
      <c r="AO283">
        <v>0</v>
      </c>
      <c r="AP283">
        <v>1093</v>
      </c>
      <c r="AQ283">
        <v>0</v>
      </c>
      <c r="AR283">
        <v>0</v>
      </c>
      <c r="AS283">
        <v>12302</v>
      </c>
      <c r="AT283">
        <v>2296</v>
      </c>
      <c r="AU283">
        <v>6842</v>
      </c>
      <c r="AV283">
        <v>413</v>
      </c>
      <c r="AW283">
        <v>110</v>
      </c>
      <c r="AX283">
        <v>1</v>
      </c>
      <c r="AY283">
        <v>524</v>
      </c>
      <c r="AZ283">
        <v>543</v>
      </c>
      <c r="BA283">
        <v>966.71</v>
      </c>
      <c r="BB283">
        <v>62.08</v>
      </c>
      <c r="BC283">
        <v>0</v>
      </c>
      <c r="BD283">
        <v>1474.2</v>
      </c>
      <c r="BE283">
        <v>4.6891281695033002E-3</v>
      </c>
      <c r="BF283">
        <v>0.98476571544338998</v>
      </c>
      <c r="BG283">
        <v>3.1091077207582099E-2</v>
      </c>
      <c r="BH283">
        <v>10.385782100266301</v>
      </c>
      <c r="BI283">
        <v>1.0072688569994499</v>
      </c>
      <c r="BJ283">
        <v>1.1203224499247399</v>
      </c>
      <c r="BK283">
        <v>0.12851684612712699</v>
      </c>
      <c r="BL283">
        <v>4.23427446699416E-3</v>
      </c>
      <c r="BM283">
        <v>18.6874756596882</v>
      </c>
      <c r="BN283">
        <v>22.5536250691469</v>
      </c>
      <c r="BO283">
        <v>1765.1138068773901</v>
      </c>
      <c r="BP283">
        <v>0.25958087298830601</v>
      </c>
      <c r="BQ283">
        <v>17274</v>
      </c>
      <c r="BR283">
        <v>0.4975</v>
      </c>
      <c r="BS283">
        <v>0.36878</v>
      </c>
    </row>
    <row r="284" spans="1:71" x14ac:dyDescent="0.35">
      <c r="A284">
        <v>923819177</v>
      </c>
      <c r="B284">
        <v>2019</v>
      </c>
      <c r="C284">
        <v>274</v>
      </c>
      <c r="D284" t="s">
        <v>73</v>
      </c>
      <c r="E284">
        <v>12788</v>
      </c>
      <c r="F284">
        <v>18280</v>
      </c>
      <c r="G284">
        <v>7088</v>
      </c>
      <c r="H284">
        <v>3016</v>
      </c>
      <c r="I284">
        <v>0</v>
      </c>
      <c r="J284">
        <v>0</v>
      </c>
      <c r="K284">
        <v>0</v>
      </c>
      <c r="L284">
        <v>0</v>
      </c>
      <c r="M284">
        <v>7</v>
      </c>
      <c r="N284">
        <v>582</v>
      </c>
      <c r="O284">
        <v>866</v>
      </c>
      <c r="P284">
        <v>0</v>
      </c>
      <c r="Q284">
        <v>242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225140</v>
      </c>
      <c r="AG284">
        <v>11817</v>
      </c>
      <c r="AH284">
        <v>32585</v>
      </c>
      <c r="AI284">
        <v>1422</v>
      </c>
      <c r="AJ284">
        <v>14768</v>
      </c>
      <c r="AK284">
        <v>1339</v>
      </c>
      <c r="AL284">
        <v>0</v>
      </c>
      <c r="AM284">
        <v>0</v>
      </c>
      <c r="AN284">
        <v>0</v>
      </c>
      <c r="AO284">
        <v>0</v>
      </c>
      <c r="AP284">
        <v>955</v>
      </c>
      <c r="AQ284">
        <v>0</v>
      </c>
      <c r="AR284">
        <v>0</v>
      </c>
      <c r="AS284">
        <v>13469</v>
      </c>
      <c r="AT284">
        <v>2405</v>
      </c>
      <c r="AU284">
        <v>6899</v>
      </c>
      <c r="AV284">
        <v>406</v>
      </c>
      <c r="AW284">
        <v>118</v>
      </c>
      <c r="AX284">
        <v>1</v>
      </c>
      <c r="AY284">
        <v>525</v>
      </c>
      <c r="AZ284">
        <v>545</v>
      </c>
      <c r="BA284">
        <v>966.71</v>
      </c>
      <c r="BB284">
        <v>62.08</v>
      </c>
      <c r="BC284">
        <v>0</v>
      </c>
      <c r="BD284">
        <v>1474.2</v>
      </c>
      <c r="BE284">
        <v>4.6891281695033002E-3</v>
      </c>
      <c r="BF284">
        <v>0.98476571544338998</v>
      </c>
      <c r="BG284">
        <v>3.1091077207582099E-2</v>
      </c>
      <c r="BH284">
        <v>10.385782100266301</v>
      </c>
      <c r="BI284">
        <v>1.0072688569994499</v>
      </c>
      <c r="BJ284">
        <v>1.1203224499247399</v>
      </c>
      <c r="BK284">
        <v>0.12851684612712699</v>
      </c>
      <c r="BL284">
        <v>4.23427446699416E-3</v>
      </c>
      <c r="BM284">
        <v>18.6874756596882</v>
      </c>
      <c r="BN284">
        <v>22.5536250691469</v>
      </c>
      <c r="BO284">
        <v>1765.1138068773901</v>
      </c>
      <c r="BP284">
        <v>0.25958087298830601</v>
      </c>
      <c r="BQ284">
        <v>17274</v>
      </c>
      <c r="BR284">
        <v>0.4975</v>
      </c>
      <c r="BS284">
        <v>0.36878</v>
      </c>
    </row>
    <row r="285" spans="1:71" x14ac:dyDescent="0.35">
      <c r="A285">
        <v>923819177</v>
      </c>
      <c r="B285">
        <v>2020</v>
      </c>
      <c r="C285">
        <v>274</v>
      </c>
      <c r="D285" t="s">
        <v>73</v>
      </c>
      <c r="E285">
        <v>16205</v>
      </c>
      <c r="F285">
        <v>14215</v>
      </c>
      <c r="G285">
        <v>6950</v>
      </c>
      <c r="H285">
        <v>1613</v>
      </c>
      <c r="I285">
        <v>0</v>
      </c>
      <c r="J285">
        <v>0</v>
      </c>
      <c r="K285">
        <v>0</v>
      </c>
      <c r="L285">
        <v>417</v>
      </c>
      <c r="M285">
        <v>29</v>
      </c>
      <c r="N285">
        <v>155</v>
      </c>
      <c r="O285">
        <v>799</v>
      </c>
      <c r="P285">
        <v>90</v>
      </c>
      <c r="Q285">
        <v>91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231628</v>
      </c>
      <c r="AG285">
        <v>11329</v>
      </c>
      <c r="AH285">
        <v>42188</v>
      </c>
      <c r="AI285">
        <v>1755</v>
      </c>
      <c r="AJ285">
        <v>13549</v>
      </c>
      <c r="AK285">
        <v>1375</v>
      </c>
      <c r="AL285">
        <v>0</v>
      </c>
      <c r="AM285">
        <v>0</v>
      </c>
      <c r="AN285">
        <v>0</v>
      </c>
      <c r="AO285">
        <v>0</v>
      </c>
      <c r="AP285">
        <v>2259</v>
      </c>
      <c r="AQ285">
        <v>0</v>
      </c>
      <c r="AR285">
        <v>0</v>
      </c>
      <c r="AS285">
        <v>12670</v>
      </c>
      <c r="AT285">
        <v>2846</v>
      </c>
      <c r="AU285">
        <v>6969</v>
      </c>
      <c r="AV285">
        <v>405</v>
      </c>
      <c r="AW285">
        <v>124</v>
      </c>
      <c r="AX285">
        <v>1</v>
      </c>
      <c r="AY285">
        <v>530</v>
      </c>
      <c r="AZ285">
        <v>552</v>
      </c>
      <c r="BA285">
        <v>966.71</v>
      </c>
      <c r="BB285">
        <v>62.08</v>
      </c>
      <c r="BC285">
        <v>0</v>
      </c>
      <c r="BD285">
        <v>2132.29</v>
      </c>
      <c r="BE285">
        <v>4.6891281695033002E-3</v>
      </c>
      <c r="BF285">
        <v>0.98476571544338998</v>
      </c>
      <c r="BG285">
        <v>3.1091077207582099E-2</v>
      </c>
      <c r="BH285">
        <v>10.385782100266301</v>
      </c>
      <c r="BI285">
        <v>1.0072688569994499</v>
      </c>
      <c r="BJ285">
        <v>1.1203224499247399</v>
      </c>
      <c r="BK285">
        <v>0.12851684612712699</v>
      </c>
      <c r="BL285">
        <v>4.23427446699416E-3</v>
      </c>
      <c r="BM285">
        <v>18.6874756596882</v>
      </c>
      <c r="BN285">
        <v>22.5536250691469</v>
      </c>
      <c r="BO285">
        <v>1765.1138068773901</v>
      </c>
      <c r="BP285">
        <v>0.25958087298830601</v>
      </c>
      <c r="BQ285">
        <v>17274</v>
      </c>
      <c r="BR285">
        <v>0.4975</v>
      </c>
      <c r="BS285">
        <v>0.36878</v>
      </c>
    </row>
    <row r="286" spans="1:71" x14ac:dyDescent="0.35">
      <c r="A286">
        <v>923819177</v>
      </c>
      <c r="B286">
        <v>2021</v>
      </c>
      <c r="C286">
        <v>274</v>
      </c>
      <c r="D286" t="s">
        <v>73</v>
      </c>
      <c r="E286">
        <v>16596</v>
      </c>
      <c r="F286">
        <v>13760</v>
      </c>
      <c r="G286">
        <v>7238</v>
      </c>
      <c r="H286">
        <v>1327</v>
      </c>
      <c r="I286">
        <v>0</v>
      </c>
      <c r="J286">
        <v>0</v>
      </c>
      <c r="K286">
        <v>0</v>
      </c>
      <c r="L286">
        <v>420</v>
      </c>
      <c r="M286">
        <v>4</v>
      </c>
      <c r="N286">
        <v>542</v>
      </c>
      <c r="O286">
        <v>546</v>
      </c>
      <c r="P286">
        <v>131</v>
      </c>
      <c r="Q286">
        <v>65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231588</v>
      </c>
      <c r="AG286">
        <v>11396</v>
      </c>
      <c r="AH286">
        <v>48458</v>
      </c>
      <c r="AI286">
        <v>1997</v>
      </c>
      <c r="AJ286">
        <v>12234</v>
      </c>
      <c r="AK286">
        <v>1315</v>
      </c>
      <c r="AL286">
        <v>0</v>
      </c>
      <c r="AM286">
        <v>0</v>
      </c>
      <c r="AN286">
        <v>0</v>
      </c>
      <c r="AO286">
        <v>0</v>
      </c>
      <c r="AP286">
        <v>1578</v>
      </c>
      <c r="AQ286">
        <v>0</v>
      </c>
      <c r="AR286">
        <v>0</v>
      </c>
      <c r="AS286">
        <v>13303</v>
      </c>
      <c r="AT286">
        <v>1609</v>
      </c>
      <c r="AU286">
        <v>7027</v>
      </c>
      <c r="AV286">
        <v>399</v>
      </c>
      <c r="AW286">
        <v>132</v>
      </c>
      <c r="AX286">
        <v>1</v>
      </c>
      <c r="AY286">
        <v>532</v>
      </c>
      <c r="AZ286">
        <v>555</v>
      </c>
      <c r="BA286">
        <v>966.71</v>
      </c>
      <c r="BB286">
        <v>62.08</v>
      </c>
      <c r="BC286">
        <v>0</v>
      </c>
      <c r="BD286">
        <v>2132.29</v>
      </c>
      <c r="BE286">
        <v>4.6891281695033002E-3</v>
      </c>
      <c r="BF286">
        <v>0.98476571544338998</v>
      </c>
      <c r="BG286">
        <v>3.1091077207582099E-2</v>
      </c>
      <c r="BH286">
        <v>10.385782100266301</v>
      </c>
      <c r="BI286">
        <v>1.0072688569994499</v>
      </c>
      <c r="BJ286">
        <v>1.1203224499247399</v>
      </c>
      <c r="BK286">
        <v>0.12851684612712699</v>
      </c>
      <c r="BL286">
        <v>4.23427446699416E-3</v>
      </c>
      <c r="BM286">
        <v>18.6874756596882</v>
      </c>
      <c r="BN286">
        <v>22.5536250691469</v>
      </c>
      <c r="BO286">
        <v>1765.1138068773901</v>
      </c>
      <c r="BP286">
        <v>0.25958087298830601</v>
      </c>
      <c r="BQ286">
        <v>17274</v>
      </c>
      <c r="BR286">
        <v>0.4975</v>
      </c>
      <c r="BS286">
        <v>0.36878</v>
      </c>
    </row>
    <row r="287" spans="1:71" x14ac:dyDescent="0.35">
      <c r="A287">
        <v>923819177</v>
      </c>
      <c r="B287">
        <v>2022</v>
      </c>
      <c r="C287">
        <v>274</v>
      </c>
      <c r="D287" t="s">
        <v>73</v>
      </c>
      <c r="E287">
        <v>16470</v>
      </c>
      <c r="F287">
        <v>12753</v>
      </c>
      <c r="G287">
        <v>4874</v>
      </c>
      <c r="H287">
        <v>1570</v>
      </c>
      <c r="I287">
        <v>0</v>
      </c>
      <c r="J287">
        <v>0</v>
      </c>
      <c r="K287">
        <v>0</v>
      </c>
      <c r="L287">
        <v>423</v>
      </c>
      <c r="M287">
        <v>43</v>
      </c>
      <c r="N287">
        <v>835</v>
      </c>
      <c r="O287">
        <v>688</v>
      </c>
      <c r="P287">
        <v>0</v>
      </c>
      <c r="Q287">
        <v>137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236520</v>
      </c>
      <c r="AG287">
        <v>11760</v>
      </c>
      <c r="AH287">
        <v>49226</v>
      </c>
      <c r="AI287">
        <v>2016</v>
      </c>
      <c r="AJ287">
        <v>12438</v>
      </c>
      <c r="AK287">
        <v>450</v>
      </c>
      <c r="AL287">
        <v>0</v>
      </c>
      <c r="AM287">
        <v>0</v>
      </c>
      <c r="AN287">
        <v>0</v>
      </c>
      <c r="AO287">
        <v>0</v>
      </c>
      <c r="AP287">
        <v>1922</v>
      </c>
      <c r="AQ287">
        <v>0</v>
      </c>
      <c r="AR287">
        <v>0</v>
      </c>
      <c r="AS287">
        <v>12056</v>
      </c>
      <c r="AT287">
        <v>1653</v>
      </c>
      <c r="AU287">
        <v>7099</v>
      </c>
      <c r="AV287">
        <v>397</v>
      </c>
      <c r="AW287">
        <v>137</v>
      </c>
      <c r="AX287">
        <v>1</v>
      </c>
      <c r="AY287">
        <v>535</v>
      </c>
      <c r="AZ287">
        <v>557</v>
      </c>
      <c r="BA287">
        <v>966.71</v>
      </c>
      <c r="BB287">
        <v>62.08</v>
      </c>
      <c r="BC287">
        <v>0</v>
      </c>
      <c r="BD287">
        <v>2132.29</v>
      </c>
      <c r="BE287">
        <v>4.6891281695033002E-3</v>
      </c>
      <c r="BF287">
        <v>0.98476571544338998</v>
      </c>
      <c r="BG287">
        <v>3.1091077207582099E-2</v>
      </c>
      <c r="BH287">
        <v>10.385782100266301</v>
      </c>
      <c r="BI287">
        <v>1.0072688569994499</v>
      </c>
      <c r="BJ287">
        <v>1.1203224499247399</v>
      </c>
      <c r="BK287">
        <v>0.12851684612712699</v>
      </c>
      <c r="BL287">
        <v>4.23427446699416E-3</v>
      </c>
      <c r="BM287">
        <v>18.6874756596882</v>
      </c>
      <c r="BN287">
        <v>22.5536250691469</v>
      </c>
      <c r="BO287">
        <v>1765.1138068773901</v>
      </c>
      <c r="BP287">
        <v>0.25958087298830601</v>
      </c>
      <c r="BQ287">
        <v>17274</v>
      </c>
      <c r="BR287">
        <v>0.4975</v>
      </c>
      <c r="BS287">
        <v>0.36878</v>
      </c>
    </row>
    <row r="288" spans="1:71" x14ac:dyDescent="0.35">
      <c r="A288">
        <v>971589752</v>
      </c>
      <c r="B288">
        <v>2018</v>
      </c>
      <c r="C288">
        <v>275</v>
      </c>
      <c r="D288" t="s">
        <v>45</v>
      </c>
      <c r="E288">
        <v>22669</v>
      </c>
      <c r="F288">
        <v>49192</v>
      </c>
      <c r="G288">
        <v>14413</v>
      </c>
      <c r="H288">
        <v>7002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3651</v>
      </c>
      <c r="O288">
        <v>1550</v>
      </c>
      <c r="P288">
        <v>453</v>
      </c>
      <c r="Q288">
        <v>220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303231</v>
      </c>
      <c r="AG288">
        <v>18625</v>
      </c>
      <c r="AH288">
        <v>238850</v>
      </c>
      <c r="AI288">
        <v>13109</v>
      </c>
      <c r="AJ288">
        <v>63463</v>
      </c>
      <c r="AK288">
        <v>3573</v>
      </c>
      <c r="AL288">
        <v>560</v>
      </c>
      <c r="AM288">
        <v>21</v>
      </c>
      <c r="AN288">
        <v>0</v>
      </c>
      <c r="AO288">
        <v>0</v>
      </c>
      <c r="AP288">
        <v>3468</v>
      </c>
      <c r="AQ288">
        <v>3113</v>
      </c>
      <c r="AR288">
        <v>0</v>
      </c>
      <c r="AS288">
        <v>37768</v>
      </c>
      <c r="AT288">
        <v>290</v>
      </c>
      <c r="AU288">
        <v>25068</v>
      </c>
      <c r="AV288">
        <v>555</v>
      </c>
      <c r="AW288">
        <v>641</v>
      </c>
      <c r="AX288">
        <v>5</v>
      </c>
      <c r="AY288">
        <v>1201</v>
      </c>
      <c r="AZ288">
        <v>1767</v>
      </c>
      <c r="BA288">
        <v>7612.09</v>
      </c>
      <c r="BB288">
        <v>339.11</v>
      </c>
      <c r="BC288">
        <v>0</v>
      </c>
      <c r="BD288">
        <v>9663.2199999999993</v>
      </c>
      <c r="BE288">
        <v>0</v>
      </c>
      <c r="BF288">
        <v>0</v>
      </c>
      <c r="BG288">
        <v>0</v>
      </c>
      <c r="BH288">
        <v>8.8178312873780307</v>
      </c>
      <c r="BI288">
        <v>0.24099425634712601</v>
      </c>
      <c r="BJ288">
        <v>0.164422673381597</v>
      </c>
      <c r="BK288">
        <v>4.5115937467212304E-3</v>
      </c>
      <c r="BL288">
        <v>0.58483594885861201</v>
      </c>
      <c r="BM288">
        <v>79.867632891712205</v>
      </c>
      <c r="BN288">
        <v>29.512611077594698</v>
      </c>
      <c r="BO288">
        <v>3570.1983632357601</v>
      </c>
      <c r="BP288">
        <v>8.8972825516734896E-2</v>
      </c>
      <c r="BQ288">
        <v>38124</v>
      </c>
      <c r="BR288">
        <v>1.8837999999999999</v>
      </c>
      <c r="BS288">
        <v>0.53635999999999995</v>
      </c>
    </row>
    <row r="289" spans="1:71" x14ac:dyDescent="0.35">
      <c r="A289">
        <v>971589752</v>
      </c>
      <c r="B289">
        <v>2019</v>
      </c>
      <c r="C289">
        <v>275</v>
      </c>
      <c r="D289" t="s">
        <v>45</v>
      </c>
      <c r="E289">
        <v>25162</v>
      </c>
      <c r="F289">
        <v>51497</v>
      </c>
      <c r="G289">
        <v>20067</v>
      </c>
      <c r="H289">
        <v>5877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4240</v>
      </c>
      <c r="O289">
        <v>1300</v>
      </c>
      <c r="P289">
        <v>376</v>
      </c>
      <c r="Q289">
        <v>144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316673</v>
      </c>
      <c r="AG289">
        <v>20625</v>
      </c>
      <c r="AH289">
        <v>255169</v>
      </c>
      <c r="AI289">
        <v>14176</v>
      </c>
      <c r="AJ289">
        <v>64156</v>
      </c>
      <c r="AK289">
        <v>3740</v>
      </c>
      <c r="AL289">
        <v>539</v>
      </c>
      <c r="AM289">
        <v>21</v>
      </c>
      <c r="AN289">
        <v>0</v>
      </c>
      <c r="AO289">
        <v>0</v>
      </c>
      <c r="AP289">
        <v>3889</v>
      </c>
      <c r="AQ289">
        <v>647</v>
      </c>
      <c r="AR289">
        <v>0</v>
      </c>
      <c r="AS289">
        <v>36099</v>
      </c>
      <c r="AT289">
        <v>513</v>
      </c>
      <c r="AU289">
        <v>25803</v>
      </c>
      <c r="AV289">
        <v>559</v>
      </c>
      <c r="AW289">
        <v>646</v>
      </c>
      <c r="AX289">
        <v>5</v>
      </c>
      <c r="AY289">
        <v>1210</v>
      </c>
      <c r="AZ289">
        <v>1799</v>
      </c>
      <c r="BA289">
        <v>7612.09</v>
      </c>
      <c r="BB289">
        <v>339.11</v>
      </c>
      <c r="BC289">
        <v>0</v>
      </c>
      <c r="BD289">
        <v>9663.2199999999993</v>
      </c>
      <c r="BE289">
        <v>0</v>
      </c>
      <c r="BF289">
        <v>0</v>
      </c>
      <c r="BG289">
        <v>0</v>
      </c>
      <c r="BH289">
        <v>8.8178312873780307</v>
      </c>
      <c r="BI289">
        <v>0.24099425634712601</v>
      </c>
      <c r="BJ289">
        <v>0.164422673381597</v>
      </c>
      <c r="BK289">
        <v>4.5115937467212304E-3</v>
      </c>
      <c r="BL289">
        <v>0.58483594885861201</v>
      </c>
      <c r="BM289">
        <v>79.867632891712205</v>
      </c>
      <c r="BN289">
        <v>29.512611077594698</v>
      </c>
      <c r="BO289">
        <v>3570.1983632357601</v>
      </c>
      <c r="BP289">
        <v>8.8972825516734896E-2</v>
      </c>
      <c r="BQ289">
        <v>38124</v>
      </c>
      <c r="BR289">
        <v>1.8837999999999999</v>
      </c>
      <c r="BS289">
        <v>0.53635999999999995</v>
      </c>
    </row>
    <row r="290" spans="1:71" x14ac:dyDescent="0.35">
      <c r="A290">
        <v>971589752</v>
      </c>
      <c r="B290">
        <v>2020</v>
      </c>
      <c r="C290">
        <v>275</v>
      </c>
      <c r="D290" t="s">
        <v>45</v>
      </c>
      <c r="E290">
        <v>25761</v>
      </c>
      <c r="F290">
        <v>50563</v>
      </c>
      <c r="G290">
        <v>20224</v>
      </c>
      <c r="H290">
        <v>5324</v>
      </c>
      <c r="I290">
        <v>0</v>
      </c>
      <c r="J290">
        <v>0</v>
      </c>
      <c r="K290">
        <v>0</v>
      </c>
      <c r="L290">
        <v>1462</v>
      </c>
      <c r="M290">
        <v>0</v>
      </c>
      <c r="N290">
        <v>3708</v>
      </c>
      <c r="O290">
        <v>2468</v>
      </c>
      <c r="P290">
        <v>1693</v>
      </c>
      <c r="Q290">
        <v>255</v>
      </c>
      <c r="R290">
        <v>0</v>
      </c>
      <c r="S290">
        <v>0</v>
      </c>
      <c r="T290">
        <v>0</v>
      </c>
      <c r="U290">
        <v>15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332412</v>
      </c>
      <c r="AG290">
        <v>23098</v>
      </c>
      <c r="AH290">
        <v>271414</v>
      </c>
      <c r="AI290">
        <v>14662</v>
      </c>
      <c r="AJ290">
        <v>81991</v>
      </c>
      <c r="AK290">
        <v>4134</v>
      </c>
      <c r="AL290">
        <v>519</v>
      </c>
      <c r="AM290">
        <v>20</v>
      </c>
      <c r="AN290">
        <v>0</v>
      </c>
      <c r="AO290">
        <v>0</v>
      </c>
      <c r="AP290">
        <v>7219</v>
      </c>
      <c r="AQ290">
        <v>761</v>
      </c>
      <c r="AR290">
        <v>0</v>
      </c>
      <c r="AS290">
        <v>34368</v>
      </c>
      <c r="AT290">
        <v>361</v>
      </c>
      <c r="AU290">
        <v>26252</v>
      </c>
      <c r="AV290">
        <v>557</v>
      </c>
      <c r="AW290">
        <v>663</v>
      </c>
      <c r="AX290">
        <v>5</v>
      </c>
      <c r="AY290">
        <v>1225</v>
      </c>
      <c r="AZ290">
        <v>1819</v>
      </c>
      <c r="BA290">
        <v>7612.09</v>
      </c>
      <c r="BB290">
        <v>368.35</v>
      </c>
      <c r="BC290">
        <v>0</v>
      </c>
      <c r="BD290">
        <v>9934.4599999999991</v>
      </c>
      <c r="BE290">
        <v>0</v>
      </c>
      <c r="BF290">
        <v>0</v>
      </c>
      <c r="BG290">
        <v>0</v>
      </c>
      <c r="BH290">
        <v>8.8178312873780307</v>
      </c>
      <c r="BI290">
        <v>0.24099425634712601</v>
      </c>
      <c r="BJ290">
        <v>0.164422673381597</v>
      </c>
      <c r="BK290">
        <v>4.5115937467212304E-3</v>
      </c>
      <c r="BL290">
        <v>0.58483594885861201</v>
      </c>
      <c r="BM290">
        <v>79.867632891712205</v>
      </c>
      <c r="BN290">
        <v>29.512611077594698</v>
      </c>
      <c r="BO290">
        <v>3570.1983632357601</v>
      </c>
      <c r="BP290">
        <v>8.8972825516734896E-2</v>
      </c>
      <c r="BQ290">
        <v>38124</v>
      </c>
      <c r="BR290">
        <v>1.8837999999999999</v>
      </c>
      <c r="BS290">
        <v>0.53635999999999995</v>
      </c>
    </row>
    <row r="291" spans="1:71" x14ac:dyDescent="0.35">
      <c r="A291">
        <v>971589752</v>
      </c>
      <c r="B291">
        <v>2021</v>
      </c>
      <c r="C291">
        <v>275</v>
      </c>
      <c r="D291" t="s">
        <v>45</v>
      </c>
      <c r="E291">
        <v>35081</v>
      </c>
      <c r="F291">
        <v>52420</v>
      </c>
      <c r="G291">
        <v>22844</v>
      </c>
      <c r="H291">
        <v>6433</v>
      </c>
      <c r="I291">
        <v>0</v>
      </c>
      <c r="J291">
        <v>0</v>
      </c>
      <c r="K291">
        <v>0</v>
      </c>
      <c r="L291">
        <v>1475</v>
      </c>
      <c r="M291">
        <v>898</v>
      </c>
      <c r="N291">
        <v>5371</v>
      </c>
      <c r="O291">
        <v>2048</v>
      </c>
      <c r="P291">
        <v>744</v>
      </c>
      <c r="Q291">
        <v>251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341500</v>
      </c>
      <c r="AG291">
        <v>25196</v>
      </c>
      <c r="AH291">
        <v>311315</v>
      </c>
      <c r="AI291">
        <v>15825</v>
      </c>
      <c r="AJ291">
        <v>81932</v>
      </c>
      <c r="AK291">
        <v>4407</v>
      </c>
      <c r="AL291">
        <v>499</v>
      </c>
      <c r="AM291">
        <v>20</v>
      </c>
      <c r="AN291">
        <v>0</v>
      </c>
      <c r="AO291">
        <v>0</v>
      </c>
      <c r="AP291">
        <v>11431</v>
      </c>
      <c r="AQ291">
        <v>1125</v>
      </c>
      <c r="AR291">
        <v>0</v>
      </c>
      <c r="AS291">
        <v>33234</v>
      </c>
      <c r="AT291">
        <v>4684</v>
      </c>
      <c r="AU291">
        <v>27160</v>
      </c>
      <c r="AV291">
        <v>557</v>
      </c>
      <c r="AW291">
        <v>699</v>
      </c>
      <c r="AX291">
        <v>5</v>
      </c>
      <c r="AY291">
        <v>1261</v>
      </c>
      <c r="AZ291">
        <v>1868</v>
      </c>
      <c r="BA291">
        <v>7612.09</v>
      </c>
      <c r="BB291">
        <v>368.35</v>
      </c>
      <c r="BC291">
        <v>0</v>
      </c>
      <c r="BD291">
        <v>9934.4599999999991</v>
      </c>
      <c r="BE291">
        <v>0</v>
      </c>
      <c r="BF291">
        <v>0</v>
      </c>
      <c r="BG291">
        <v>0</v>
      </c>
      <c r="BH291">
        <v>8.8178312873780307</v>
      </c>
      <c r="BI291">
        <v>0.24099425634712601</v>
      </c>
      <c r="BJ291">
        <v>0.164422673381597</v>
      </c>
      <c r="BK291">
        <v>4.5115937467212304E-3</v>
      </c>
      <c r="BL291">
        <v>0.58483594885861201</v>
      </c>
      <c r="BM291">
        <v>79.867632891712205</v>
      </c>
      <c r="BN291">
        <v>29.512611077594698</v>
      </c>
      <c r="BO291">
        <v>3570.1983632357601</v>
      </c>
      <c r="BP291">
        <v>8.8972825516734896E-2</v>
      </c>
      <c r="BQ291">
        <v>38124</v>
      </c>
      <c r="BR291">
        <v>1.8837999999999999</v>
      </c>
      <c r="BS291">
        <v>0.53635999999999995</v>
      </c>
    </row>
    <row r="292" spans="1:71" x14ac:dyDescent="0.35">
      <c r="A292">
        <v>971589752</v>
      </c>
      <c r="B292">
        <v>2022</v>
      </c>
      <c r="C292">
        <v>275</v>
      </c>
      <c r="D292" t="s">
        <v>45</v>
      </c>
      <c r="E292">
        <v>34040</v>
      </c>
      <c r="F292">
        <v>57215</v>
      </c>
      <c r="G292">
        <v>23309</v>
      </c>
      <c r="H292">
        <v>4510</v>
      </c>
      <c r="I292">
        <v>0</v>
      </c>
      <c r="J292">
        <v>0</v>
      </c>
      <c r="K292">
        <v>0</v>
      </c>
      <c r="L292">
        <v>1533</v>
      </c>
      <c r="M292">
        <v>49</v>
      </c>
      <c r="N292">
        <v>4007</v>
      </c>
      <c r="O292">
        <v>2277</v>
      </c>
      <c r="P292">
        <v>712</v>
      </c>
      <c r="Q292">
        <v>180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388371</v>
      </c>
      <c r="AG292">
        <v>26586</v>
      </c>
      <c r="AH292">
        <v>344544</v>
      </c>
      <c r="AI292">
        <v>17503</v>
      </c>
      <c r="AJ292">
        <v>80591</v>
      </c>
      <c r="AK292">
        <v>4608</v>
      </c>
      <c r="AL292">
        <v>478</v>
      </c>
      <c r="AM292">
        <v>21</v>
      </c>
      <c r="AN292">
        <v>0</v>
      </c>
      <c r="AO292">
        <v>0</v>
      </c>
      <c r="AP292">
        <v>4581</v>
      </c>
      <c r="AQ292">
        <v>0</v>
      </c>
      <c r="AR292">
        <v>0</v>
      </c>
      <c r="AS292">
        <v>31180</v>
      </c>
      <c r="AT292">
        <v>2108</v>
      </c>
      <c r="AU292">
        <v>28332</v>
      </c>
      <c r="AV292">
        <v>551</v>
      </c>
      <c r="AW292">
        <v>731</v>
      </c>
      <c r="AX292">
        <v>5</v>
      </c>
      <c r="AY292">
        <v>1287</v>
      </c>
      <c r="AZ292">
        <v>1894</v>
      </c>
      <c r="BA292">
        <v>7612.09</v>
      </c>
      <c r="BB292">
        <v>368.35</v>
      </c>
      <c r="BC292">
        <v>0</v>
      </c>
      <c r="BD292">
        <v>9934.4599999999991</v>
      </c>
      <c r="BE292">
        <v>0</v>
      </c>
      <c r="BF292">
        <v>0</v>
      </c>
      <c r="BG292">
        <v>0</v>
      </c>
      <c r="BH292">
        <v>8.8178312873780307</v>
      </c>
      <c r="BI292">
        <v>0.24099425634712601</v>
      </c>
      <c r="BJ292">
        <v>0.164422673381597</v>
      </c>
      <c r="BK292">
        <v>4.5115937467212304E-3</v>
      </c>
      <c r="BL292">
        <v>0.58483594885861201</v>
      </c>
      <c r="BM292">
        <v>79.867632891712205</v>
      </c>
      <c r="BN292">
        <v>29.512611077594698</v>
      </c>
      <c r="BO292">
        <v>3570.1983632357601</v>
      </c>
      <c r="BP292">
        <v>8.8972825516734896E-2</v>
      </c>
      <c r="BQ292">
        <v>38124</v>
      </c>
      <c r="BR292">
        <v>1.8837999999999999</v>
      </c>
      <c r="BS292">
        <v>0.53635999999999995</v>
      </c>
    </row>
    <row r="293" spans="1:71" x14ac:dyDescent="0.35">
      <c r="A293">
        <v>971040246</v>
      </c>
      <c r="B293">
        <v>2018</v>
      </c>
      <c r="C293">
        <v>287</v>
      </c>
      <c r="D293" t="s">
        <v>78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540.73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</row>
    <row r="294" spans="1:71" x14ac:dyDescent="0.35">
      <c r="A294">
        <v>971040246</v>
      </c>
      <c r="B294">
        <v>2019</v>
      </c>
      <c r="C294">
        <v>287</v>
      </c>
      <c r="D294" t="s">
        <v>78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1081.47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</row>
    <row r="295" spans="1:71" x14ac:dyDescent="0.35">
      <c r="A295">
        <v>971040246</v>
      </c>
      <c r="B295">
        <v>2020</v>
      </c>
      <c r="C295">
        <v>287</v>
      </c>
      <c r="D295" t="s">
        <v>78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</row>
    <row r="296" spans="1:71" x14ac:dyDescent="0.35">
      <c r="A296">
        <v>971040246</v>
      </c>
      <c r="B296">
        <v>2021</v>
      </c>
      <c r="C296">
        <v>287</v>
      </c>
      <c r="D296" t="s">
        <v>78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</row>
    <row r="297" spans="1:71" x14ac:dyDescent="0.35">
      <c r="A297">
        <v>971040246</v>
      </c>
      <c r="B297">
        <v>2022</v>
      </c>
      <c r="C297">
        <v>287</v>
      </c>
      <c r="D297" t="s">
        <v>78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</row>
    <row r="298" spans="1:71" x14ac:dyDescent="0.35">
      <c r="A298">
        <v>917537534</v>
      </c>
      <c r="B298">
        <v>2018</v>
      </c>
      <c r="C298">
        <v>294</v>
      </c>
      <c r="D298" t="s">
        <v>29</v>
      </c>
      <c r="E298">
        <v>2009</v>
      </c>
      <c r="F298">
        <v>1021</v>
      </c>
      <c r="G298">
        <v>0</v>
      </c>
      <c r="H298">
        <v>125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90000</v>
      </c>
      <c r="AG298">
        <v>9576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8469</v>
      </c>
      <c r="AQ298">
        <v>0</v>
      </c>
      <c r="AR298">
        <v>0</v>
      </c>
      <c r="AS298">
        <v>12216</v>
      </c>
      <c r="AT298">
        <v>0</v>
      </c>
      <c r="AU298">
        <v>17</v>
      </c>
      <c r="AV298">
        <v>0</v>
      </c>
      <c r="AW298">
        <v>1</v>
      </c>
      <c r="AX298">
        <v>0</v>
      </c>
      <c r="AY298">
        <v>1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0.43189073089402102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1.9076</v>
      </c>
      <c r="BS298">
        <v>0.46172999999999997</v>
      </c>
    </row>
    <row r="299" spans="1:71" x14ac:dyDescent="0.35">
      <c r="A299">
        <v>917537534</v>
      </c>
      <c r="B299">
        <v>2019</v>
      </c>
      <c r="C299">
        <v>294</v>
      </c>
      <c r="D299" t="s">
        <v>29</v>
      </c>
      <c r="E299">
        <v>1617</v>
      </c>
      <c r="F299">
        <v>1120</v>
      </c>
      <c r="G299">
        <v>0</v>
      </c>
      <c r="H299">
        <v>131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81652</v>
      </c>
      <c r="AG299">
        <v>9440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247</v>
      </c>
      <c r="AQ299">
        <v>0</v>
      </c>
      <c r="AR299">
        <v>0</v>
      </c>
      <c r="AS299">
        <v>6321</v>
      </c>
      <c r="AT299">
        <v>0</v>
      </c>
      <c r="AU299">
        <v>16</v>
      </c>
      <c r="AV299">
        <v>0</v>
      </c>
      <c r="AW299">
        <v>1</v>
      </c>
      <c r="AX299">
        <v>0</v>
      </c>
      <c r="AY299">
        <v>1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0.43189073089402102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1.9076</v>
      </c>
      <c r="BS299">
        <v>0.46172999999999997</v>
      </c>
    </row>
    <row r="300" spans="1:71" x14ac:dyDescent="0.35">
      <c r="A300">
        <v>917537534</v>
      </c>
      <c r="B300">
        <v>2020</v>
      </c>
      <c r="C300">
        <v>294</v>
      </c>
      <c r="D300" t="s">
        <v>29</v>
      </c>
      <c r="E300">
        <v>1756</v>
      </c>
      <c r="F300">
        <v>1020</v>
      </c>
      <c r="G300">
        <v>0</v>
      </c>
      <c r="H300">
        <v>125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77125</v>
      </c>
      <c r="AG300">
        <v>9593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32</v>
      </c>
      <c r="AQ300">
        <v>0</v>
      </c>
      <c r="AR300">
        <v>0</v>
      </c>
      <c r="AS300">
        <v>7173</v>
      </c>
      <c r="AT300">
        <v>0</v>
      </c>
      <c r="AU300">
        <v>16</v>
      </c>
      <c r="AV300">
        <v>0</v>
      </c>
      <c r="AW300">
        <v>1</v>
      </c>
      <c r="AX300">
        <v>0</v>
      </c>
      <c r="AY300">
        <v>1</v>
      </c>
      <c r="AZ300">
        <v>0</v>
      </c>
      <c r="BA300">
        <v>0</v>
      </c>
      <c r="BB300">
        <v>0</v>
      </c>
      <c r="BC300">
        <v>0</v>
      </c>
      <c r="BD300">
        <v>11214.96</v>
      </c>
      <c r="BE300">
        <v>0</v>
      </c>
      <c r="BF300">
        <v>0</v>
      </c>
      <c r="BG300">
        <v>0</v>
      </c>
      <c r="BH300">
        <v>0</v>
      </c>
      <c r="BI300">
        <v>0.43189073089402102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1.9076</v>
      </c>
      <c r="BS300">
        <v>0.46172999999999997</v>
      </c>
    </row>
    <row r="301" spans="1:71" x14ac:dyDescent="0.35">
      <c r="A301">
        <v>917537534</v>
      </c>
      <c r="B301">
        <v>2021</v>
      </c>
      <c r="C301">
        <v>294</v>
      </c>
      <c r="D301" t="s">
        <v>29</v>
      </c>
      <c r="E301">
        <v>2139</v>
      </c>
      <c r="F301">
        <v>344</v>
      </c>
      <c r="G301">
        <v>0</v>
      </c>
      <c r="H301">
        <v>153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68260</v>
      </c>
      <c r="AG301">
        <v>9510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234</v>
      </c>
      <c r="AQ301">
        <v>0</v>
      </c>
      <c r="AR301">
        <v>0</v>
      </c>
      <c r="AS301">
        <v>9279</v>
      </c>
      <c r="AT301">
        <v>0</v>
      </c>
      <c r="AU301">
        <v>16</v>
      </c>
      <c r="AV301">
        <v>0</v>
      </c>
      <c r="AW301">
        <v>1</v>
      </c>
      <c r="AX301">
        <v>0</v>
      </c>
      <c r="AY301">
        <v>1</v>
      </c>
      <c r="AZ301">
        <v>0</v>
      </c>
      <c r="BA301">
        <v>0</v>
      </c>
      <c r="BB301">
        <v>0</v>
      </c>
      <c r="BC301">
        <v>0</v>
      </c>
      <c r="BD301">
        <v>11214.96</v>
      </c>
      <c r="BE301">
        <v>0</v>
      </c>
      <c r="BF301">
        <v>0</v>
      </c>
      <c r="BG301">
        <v>0</v>
      </c>
      <c r="BH301">
        <v>0</v>
      </c>
      <c r="BI301">
        <v>0.43189073089402102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1.9076</v>
      </c>
      <c r="BS301">
        <v>0.46172999999999997</v>
      </c>
    </row>
    <row r="302" spans="1:71" x14ac:dyDescent="0.35">
      <c r="A302">
        <v>917537534</v>
      </c>
      <c r="B302">
        <v>2022</v>
      </c>
      <c r="C302">
        <v>294</v>
      </c>
      <c r="D302" t="s">
        <v>29</v>
      </c>
      <c r="E302">
        <v>-335</v>
      </c>
      <c r="F302">
        <v>418</v>
      </c>
      <c r="G302">
        <v>0</v>
      </c>
      <c r="H302">
        <v>127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61283</v>
      </c>
      <c r="AG302">
        <v>9640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113</v>
      </c>
      <c r="AQ302">
        <v>0</v>
      </c>
      <c r="AR302">
        <v>0</v>
      </c>
      <c r="AS302">
        <v>8953</v>
      </c>
      <c r="AT302">
        <v>0</v>
      </c>
      <c r="AU302">
        <v>16</v>
      </c>
      <c r="AV302">
        <v>0</v>
      </c>
      <c r="AW302">
        <v>1</v>
      </c>
      <c r="AX302">
        <v>0</v>
      </c>
      <c r="AY302">
        <v>1</v>
      </c>
      <c r="AZ302">
        <v>0</v>
      </c>
      <c r="BA302">
        <v>0</v>
      </c>
      <c r="BB302">
        <v>0</v>
      </c>
      <c r="BC302">
        <v>0</v>
      </c>
      <c r="BD302">
        <v>5236.46</v>
      </c>
      <c r="BE302">
        <v>0</v>
      </c>
      <c r="BF302">
        <v>0</v>
      </c>
      <c r="BG302">
        <v>0</v>
      </c>
      <c r="BH302">
        <v>0</v>
      </c>
      <c r="BI302">
        <v>0.43189073089402102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1.9076</v>
      </c>
      <c r="BS302">
        <v>0.46172999999999997</v>
      </c>
    </row>
    <row r="303" spans="1:71" x14ac:dyDescent="0.35">
      <c r="A303">
        <v>916319908</v>
      </c>
      <c r="B303">
        <v>2018</v>
      </c>
      <c r="C303">
        <v>295</v>
      </c>
      <c r="D303" t="s">
        <v>30</v>
      </c>
      <c r="E303">
        <v>30066</v>
      </c>
      <c r="F303">
        <v>29569</v>
      </c>
      <c r="G303">
        <v>13075</v>
      </c>
      <c r="H303">
        <v>2613</v>
      </c>
      <c r="I303">
        <v>0</v>
      </c>
      <c r="J303">
        <v>0</v>
      </c>
      <c r="K303">
        <v>1917</v>
      </c>
      <c r="L303">
        <v>0</v>
      </c>
      <c r="M303">
        <v>0</v>
      </c>
      <c r="N303">
        <v>3546</v>
      </c>
      <c r="O303">
        <v>3002</v>
      </c>
      <c r="P303">
        <v>1331</v>
      </c>
      <c r="Q303">
        <v>265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272877</v>
      </c>
      <c r="AG303">
        <v>13087</v>
      </c>
      <c r="AH303">
        <v>180585</v>
      </c>
      <c r="AI303">
        <v>5279</v>
      </c>
      <c r="AJ303">
        <v>39983</v>
      </c>
      <c r="AK303">
        <v>2405</v>
      </c>
      <c r="AL303">
        <v>71</v>
      </c>
      <c r="AM303">
        <v>45</v>
      </c>
      <c r="AN303">
        <v>0</v>
      </c>
      <c r="AO303">
        <v>0</v>
      </c>
      <c r="AP303">
        <v>10633</v>
      </c>
      <c r="AQ303">
        <v>994</v>
      </c>
      <c r="AR303">
        <v>0</v>
      </c>
      <c r="AS303">
        <v>19424</v>
      </c>
      <c r="AT303">
        <v>7812</v>
      </c>
      <c r="AU303">
        <v>20409</v>
      </c>
      <c r="AV303">
        <v>515</v>
      </c>
      <c r="AW303">
        <v>415</v>
      </c>
      <c r="AX303">
        <v>3</v>
      </c>
      <c r="AY303">
        <v>933</v>
      </c>
      <c r="AZ303">
        <v>1152</v>
      </c>
      <c r="BA303">
        <v>7681.34</v>
      </c>
      <c r="BB303">
        <v>2117.06</v>
      </c>
      <c r="BC303">
        <v>0</v>
      </c>
      <c r="BD303">
        <v>8743.86</v>
      </c>
      <c r="BE303">
        <v>0</v>
      </c>
      <c r="BF303">
        <v>0</v>
      </c>
      <c r="BG303">
        <v>0</v>
      </c>
      <c r="BH303">
        <v>10.5139569214252</v>
      </c>
      <c r="BI303">
        <v>0.25037616889290998</v>
      </c>
      <c r="BJ303">
        <v>0.189309199490036</v>
      </c>
      <c r="BK303">
        <v>1.4929879889955E-2</v>
      </c>
      <c r="BL303">
        <v>9.1304722922517997E-3</v>
      </c>
      <c r="BM303">
        <v>71.321045793098406</v>
      </c>
      <c r="BN303">
        <v>21.034434714859799</v>
      </c>
      <c r="BO303">
        <v>3555.7887304569499</v>
      </c>
      <c r="BP303">
        <v>0.124438032610884</v>
      </c>
      <c r="BQ303">
        <v>29806</v>
      </c>
      <c r="BR303">
        <v>1.8884000000000001</v>
      </c>
      <c r="BS303">
        <v>0.55337000000000003</v>
      </c>
    </row>
    <row r="304" spans="1:71" x14ac:dyDescent="0.35">
      <c r="A304">
        <v>916319908</v>
      </c>
      <c r="B304">
        <v>2019</v>
      </c>
      <c r="C304">
        <v>295</v>
      </c>
      <c r="D304" t="s">
        <v>30</v>
      </c>
      <c r="E304">
        <v>33215</v>
      </c>
      <c r="F304">
        <v>32648</v>
      </c>
      <c r="G304">
        <v>14726</v>
      </c>
      <c r="H304">
        <v>2132</v>
      </c>
      <c r="I304">
        <v>0</v>
      </c>
      <c r="J304">
        <v>0</v>
      </c>
      <c r="K304">
        <v>2432</v>
      </c>
      <c r="L304">
        <v>0</v>
      </c>
      <c r="M304">
        <v>0</v>
      </c>
      <c r="N304">
        <v>2978</v>
      </c>
      <c r="O304">
        <v>2405</v>
      </c>
      <c r="P304">
        <v>691</v>
      </c>
      <c r="Q304">
        <v>156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311510</v>
      </c>
      <c r="AG304">
        <v>13988</v>
      </c>
      <c r="AH304">
        <v>209406</v>
      </c>
      <c r="AI304">
        <v>5643</v>
      </c>
      <c r="AJ304">
        <v>37516</v>
      </c>
      <c r="AK304">
        <v>2591</v>
      </c>
      <c r="AL304">
        <v>26</v>
      </c>
      <c r="AM304">
        <v>45</v>
      </c>
      <c r="AN304">
        <v>0</v>
      </c>
      <c r="AO304">
        <v>0</v>
      </c>
      <c r="AP304">
        <v>5527</v>
      </c>
      <c r="AQ304">
        <v>1525</v>
      </c>
      <c r="AR304">
        <v>0</v>
      </c>
      <c r="AS304">
        <v>19404</v>
      </c>
      <c r="AT304">
        <v>8465</v>
      </c>
      <c r="AU304">
        <v>20925</v>
      </c>
      <c r="AV304">
        <v>513</v>
      </c>
      <c r="AW304">
        <v>434</v>
      </c>
      <c r="AX304">
        <v>3</v>
      </c>
      <c r="AY304">
        <v>950</v>
      </c>
      <c r="AZ304">
        <v>1168</v>
      </c>
      <c r="BA304">
        <v>7681.34</v>
      </c>
      <c r="BB304">
        <v>2117.06</v>
      </c>
      <c r="BC304">
        <v>0</v>
      </c>
      <c r="BD304">
        <v>8743.86</v>
      </c>
      <c r="BE304">
        <v>0</v>
      </c>
      <c r="BF304">
        <v>0</v>
      </c>
      <c r="BG304">
        <v>0</v>
      </c>
      <c r="BH304">
        <v>10.5139569214252</v>
      </c>
      <c r="BI304">
        <v>0.25037616889290998</v>
      </c>
      <c r="BJ304">
        <v>0.189309199490036</v>
      </c>
      <c r="BK304">
        <v>1.4929879889955E-2</v>
      </c>
      <c r="BL304">
        <v>9.1304722922517997E-3</v>
      </c>
      <c r="BM304">
        <v>71.321045793098406</v>
      </c>
      <c r="BN304">
        <v>21.034434714859799</v>
      </c>
      <c r="BO304">
        <v>3555.7887304569499</v>
      </c>
      <c r="BP304">
        <v>0.124438032610884</v>
      </c>
      <c r="BQ304">
        <v>29806</v>
      </c>
      <c r="BR304">
        <v>1.8884000000000001</v>
      </c>
      <c r="BS304">
        <v>0.55337000000000003</v>
      </c>
    </row>
    <row r="305" spans="1:71" x14ac:dyDescent="0.35">
      <c r="A305">
        <v>916319908</v>
      </c>
      <c r="B305">
        <v>2020</v>
      </c>
      <c r="C305">
        <v>295</v>
      </c>
      <c r="D305" t="s">
        <v>30</v>
      </c>
      <c r="E305">
        <v>23065</v>
      </c>
      <c r="F305">
        <v>34802</v>
      </c>
      <c r="G305">
        <v>21274</v>
      </c>
      <c r="H305">
        <v>1649</v>
      </c>
      <c r="I305">
        <v>0</v>
      </c>
      <c r="J305">
        <v>0</v>
      </c>
      <c r="K305">
        <v>0</v>
      </c>
      <c r="L305">
        <v>980</v>
      </c>
      <c r="M305">
        <v>17</v>
      </c>
      <c r="N305">
        <v>3694</v>
      </c>
      <c r="O305">
        <v>2966</v>
      </c>
      <c r="P305">
        <v>1712</v>
      </c>
      <c r="Q305">
        <v>153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344932</v>
      </c>
      <c r="AG305">
        <v>13871</v>
      </c>
      <c r="AH305">
        <v>218975</v>
      </c>
      <c r="AI305">
        <v>5988</v>
      </c>
      <c r="AJ305">
        <v>44155</v>
      </c>
      <c r="AK305">
        <v>1939</v>
      </c>
      <c r="AL305">
        <v>0</v>
      </c>
      <c r="AM305">
        <v>26</v>
      </c>
      <c r="AN305">
        <v>0</v>
      </c>
      <c r="AO305">
        <v>0</v>
      </c>
      <c r="AP305">
        <v>4985</v>
      </c>
      <c r="AQ305">
        <v>119</v>
      </c>
      <c r="AR305">
        <v>0</v>
      </c>
      <c r="AS305">
        <v>21534</v>
      </c>
      <c r="AT305">
        <v>5206</v>
      </c>
      <c r="AU305">
        <v>21410</v>
      </c>
      <c r="AV305">
        <v>512</v>
      </c>
      <c r="AW305">
        <v>452</v>
      </c>
      <c r="AX305">
        <v>3</v>
      </c>
      <c r="AY305">
        <v>967</v>
      </c>
      <c r="AZ305">
        <v>1193</v>
      </c>
      <c r="BA305">
        <v>7681.34</v>
      </c>
      <c r="BB305">
        <v>2117.06</v>
      </c>
      <c r="BC305">
        <v>0</v>
      </c>
      <c r="BD305">
        <v>8743.86</v>
      </c>
      <c r="BE305">
        <v>0</v>
      </c>
      <c r="BF305">
        <v>0</v>
      </c>
      <c r="BG305">
        <v>0</v>
      </c>
      <c r="BH305">
        <v>10.5139569214252</v>
      </c>
      <c r="BI305">
        <v>0.25037616889290998</v>
      </c>
      <c r="BJ305">
        <v>0.189309199490036</v>
      </c>
      <c r="BK305">
        <v>1.4929879889955E-2</v>
      </c>
      <c r="BL305">
        <v>9.1304722922517997E-3</v>
      </c>
      <c r="BM305">
        <v>71.321045793098406</v>
      </c>
      <c r="BN305">
        <v>21.034434714859799</v>
      </c>
      <c r="BO305">
        <v>3555.7887304569499</v>
      </c>
      <c r="BP305">
        <v>0.124438032610884</v>
      </c>
      <c r="BQ305">
        <v>29806</v>
      </c>
      <c r="BR305">
        <v>1.8884000000000001</v>
      </c>
      <c r="BS305">
        <v>0.55337000000000003</v>
      </c>
    </row>
    <row r="306" spans="1:71" x14ac:dyDescent="0.35">
      <c r="A306">
        <v>916319908</v>
      </c>
      <c r="B306">
        <v>2021</v>
      </c>
      <c r="C306">
        <v>295</v>
      </c>
      <c r="D306" t="s">
        <v>30</v>
      </c>
      <c r="E306">
        <v>27020</v>
      </c>
      <c r="F306">
        <v>38401</v>
      </c>
      <c r="G306">
        <v>21862</v>
      </c>
      <c r="H306">
        <v>1965</v>
      </c>
      <c r="I306">
        <v>0</v>
      </c>
      <c r="J306">
        <v>0</v>
      </c>
      <c r="K306">
        <v>3306</v>
      </c>
      <c r="L306">
        <v>1194</v>
      </c>
      <c r="M306">
        <v>40</v>
      </c>
      <c r="N306">
        <v>6051</v>
      </c>
      <c r="O306">
        <v>4434</v>
      </c>
      <c r="P306">
        <v>3402</v>
      </c>
      <c r="Q306">
        <v>227</v>
      </c>
      <c r="R306">
        <v>0</v>
      </c>
      <c r="S306">
        <v>0</v>
      </c>
      <c r="T306">
        <v>3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375996</v>
      </c>
      <c r="AG306">
        <v>15051</v>
      </c>
      <c r="AH306">
        <v>233937</v>
      </c>
      <c r="AI306">
        <v>6465</v>
      </c>
      <c r="AJ306">
        <v>44389</v>
      </c>
      <c r="AK306">
        <v>2172</v>
      </c>
      <c r="AL306">
        <v>0</v>
      </c>
      <c r="AM306">
        <v>0</v>
      </c>
      <c r="AN306">
        <v>0</v>
      </c>
      <c r="AO306">
        <v>0</v>
      </c>
      <c r="AP306">
        <v>5896</v>
      </c>
      <c r="AQ306">
        <v>0</v>
      </c>
      <c r="AR306">
        <v>0</v>
      </c>
      <c r="AS306">
        <v>26636</v>
      </c>
      <c r="AT306">
        <v>3288</v>
      </c>
      <c r="AU306">
        <v>21889</v>
      </c>
      <c r="AV306">
        <v>505</v>
      </c>
      <c r="AW306">
        <v>467</v>
      </c>
      <c r="AX306">
        <v>3</v>
      </c>
      <c r="AY306">
        <v>975</v>
      </c>
      <c r="AZ306">
        <v>1226</v>
      </c>
      <c r="BA306">
        <v>7681.34</v>
      </c>
      <c r="BB306">
        <v>2117.06</v>
      </c>
      <c r="BC306">
        <v>0</v>
      </c>
      <c r="BD306">
        <v>8743.86</v>
      </c>
      <c r="BE306">
        <v>0</v>
      </c>
      <c r="BF306">
        <v>0</v>
      </c>
      <c r="BG306">
        <v>0</v>
      </c>
      <c r="BH306">
        <v>10.5139569214252</v>
      </c>
      <c r="BI306">
        <v>0.25037616889290998</v>
      </c>
      <c r="BJ306">
        <v>0.189309199490036</v>
      </c>
      <c r="BK306">
        <v>1.4929879889955E-2</v>
      </c>
      <c r="BL306">
        <v>9.1304722922517997E-3</v>
      </c>
      <c r="BM306">
        <v>71.321045793098406</v>
      </c>
      <c r="BN306">
        <v>21.034434714859799</v>
      </c>
      <c r="BO306">
        <v>3555.7887304569499</v>
      </c>
      <c r="BP306">
        <v>0.124438032610884</v>
      </c>
      <c r="BQ306">
        <v>29806</v>
      </c>
      <c r="BR306">
        <v>1.8884000000000001</v>
      </c>
      <c r="BS306">
        <v>0.55337000000000003</v>
      </c>
    </row>
    <row r="307" spans="1:71" x14ac:dyDescent="0.35">
      <c r="A307">
        <v>916319908</v>
      </c>
      <c r="B307">
        <v>2022</v>
      </c>
      <c r="C307">
        <v>295</v>
      </c>
      <c r="D307" t="s">
        <v>30</v>
      </c>
      <c r="E307">
        <v>31007</v>
      </c>
      <c r="F307">
        <v>41350</v>
      </c>
      <c r="G307">
        <v>25009</v>
      </c>
      <c r="H307">
        <v>3342</v>
      </c>
      <c r="I307">
        <v>0</v>
      </c>
      <c r="J307">
        <v>0</v>
      </c>
      <c r="K307">
        <v>4005</v>
      </c>
      <c r="L307">
        <v>1218</v>
      </c>
      <c r="M307">
        <v>1</v>
      </c>
      <c r="N307">
        <v>8779</v>
      </c>
      <c r="O307">
        <v>4489</v>
      </c>
      <c r="P307">
        <v>3424</v>
      </c>
      <c r="Q307">
        <v>363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422215</v>
      </c>
      <c r="AG307">
        <v>15818</v>
      </c>
      <c r="AH307">
        <v>251752</v>
      </c>
      <c r="AI307">
        <v>7017</v>
      </c>
      <c r="AJ307">
        <v>104398</v>
      </c>
      <c r="AK307">
        <v>2016</v>
      </c>
      <c r="AL307">
        <v>0</v>
      </c>
      <c r="AM307">
        <v>0</v>
      </c>
      <c r="AN307">
        <v>0</v>
      </c>
      <c r="AO307">
        <v>0</v>
      </c>
      <c r="AP307">
        <v>2900</v>
      </c>
      <c r="AQ307">
        <v>45</v>
      </c>
      <c r="AR307">
        <v>0</v>
      </c>
      <c r="AS307">
        <v>21233</v>
      </c>
      <c r="AT307">
        <v>4130</v>
      </c>
      <c r="AU307">
        <v>22441</v>
      </c>
      <c r="AV307">
        <v>500</v>
      </c>
      <c r="AW307">
        <v>488</v>
      </c>
      <c r="AX307">
        <v>3</v>
      </c>
      <c r="AY307">
        <v>991</v>
      </c>
      <c r="AZ307">
        <v>1253</v>
      </c>
      <c r="BA307">
        <v>7681.34</v>
      </c>
      <c r="BB307">
        <v>2181.8000000000002</v>
      </c>
      <c r="BC307">
        <v>0</v>
      </c>
      <c r="BD307">
        <v>10655.88</v>
      </c>
      <c r="BE307">
        <v>0</v>
      </c>
      <c r="BF307">
        <v>0</v>
      </c>
      <c r="BG307">
        <v>0</v>
      </c>
      <c r="BH307">
        <v>10.5139569214252</v>
      </c>
      <c r="BI307">
        <v>0.25037616889290998</v>
      </c>
      <c r="BJ307">
        <v>0.189309199490036</v>
      </c>
      <c r="BK307">
        <v>1.4929879889955E-2</v>
      </c>
      <c r="BL307">
        <v>9.1304722922517997E-3</v>
      </c>
      <c r="BM307">
        <v>71.321045793098406</v>
      </c>
      <c r="BN307">
        <v>21.034434714859799</v>
      </c>
      <c r="BO307">
        <v>3555.7887304569499</v>
      </c>
      <c r="BP307">
        <v>0.124438032610884</v>
      </c>
      <c r="BQ307">
        <v>29806</v>
      </c>
      <c r="BR307">
        <v>1.8884000000000001</v>
      </c>
      <c r="BS307">
        <v>0.55337000000000003</v>
      </c>
    </row>
    <row r="308" spans="1:71" x14ac:dyDescent="0.35">
      <c r="A308">
        <v>953681781</v>
      </c>
      <c r="B308">
        <v>2018</v>
      </c>
      <c r="C308">
        <v>306</v>
      </c>
      <c r="D308" t="s">
        <v>31</v>
      </c>
      <c r="E308">
        <v>17550</v>
      </c>
      <c r="F308">
        <v>26327</v>
      </c>
      <c r="G308">
        <v>13084</v>
      </c>
      <c r="H308">
        <v>3012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240547</v>
      </c>
      <c r="AG308">
        <v>12932</v>
      </c>
      <c r="AH308">
        <v>194770</v>
      </c>
      <c r="AI308">
        <v>6507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3314</v>
      </c>
      <c r="AQ308">
        <v>0</v>
      </c>
      <c r="AR308">
        <v>0</v>
      </c>
      <c r="AS308">
        <v>16433</v>
      </c>
      <c r="AT308">
        <v>0</v>
      </c>
      <c r="AU308">
        <v>14979</v>
      </c>
      <c r="AV308">
        <v>390</v>
      </c>
      <c r="AW308">
        <v>354</v>
      </c>
      <c r="AX308">
        <v>0</v>
      </c>
      <c r="AY308">
        <v>744</v>
      </c>
      <c r="AZ308">
        <v>1014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8.9824321341867108</v>
      </c>
      <c r="BI308">
        <v>9.7592707947296603E-2</v>
      </c>
      <c r="BJ308">
        <v>0.19002207018318301</v>
      </c>
      <c r="BK308">
        <v>3.31052747737806E-3</v>
      </c>
      <c r="BL308">
        <v>0.15259955229057001</v>
      </c>
      <c r="BM308">
        <v>92.996203928492605</v>
      </c>
      <c r="BN308">
        <v>25.4635351528973</v>
      </c>
      <c r="BO308">
        <v>3572.2337188258698</v>
      </c>
      <c r="BP308">
        <v>1.7567865813286201E-2</v>
      </c>
      <c r="BQ308">
        <v>22655</v>
      </c>
      <c r="BR308">
        <v>1.8884000000000001</v>
      </c>
      <c r="BS308">
        <v>0.55337000000000003</v>
      </c>
    </row>
    <row r="309" spans="1:71" x14ac:dyDescent="0.35">
      <c r="A309">
        <v>953681781</v>
      </c>
      <c r="B309">
        <v>2019</v>
      </c>
      <c r="C309">
        <v>306</v>
      </c>
      <c r="D309" t="s">
        <v>31</v>
      </c>
      <c r="E309">
        <v>22853</v>
      </c>
      <c r="F309">
        <v>21811</v>
      </c>
      <c r="G309">
        <v>16329</v>
      </c>
      <c r="H309">
        <v>3406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249380</v>
      </c>
      <c r="AG309">
        <v>12913</v>
      </c>
      <c r="AH309">
        <v>205312</v>
      </c>
      <c r="AI309">
        <v>6937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2462</v>
      </c>
      <c r="AQ309">
        <v>0</v>
      </c>
      <c r="AR309">
        <v>0</v>
      </c>
      <c r="AS309">
        <v>16373</v>
      </c>
      <c r="AT309">
        <v>0</v>
      </c>
      <c r="AU309">
        <v>15345</v>
      </c>
      <c r="AV309">
        <v>388</v>
      </c>
      <c r="AW309">
        <v>371</v>
      </c>
      <c r="AX309">
        <v>0</v>
      </c>
      <c r="AY309">
        <v>759</v>
      </c>
      <c r="AZ309">
        <v>1034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8.9824321341867108</v>
      </c>
      <c r="BI309">
        <v>9.7592707947296603E-2</v>
      </c>
      <c r="BJ309">
        <v>0.19002207018318301</v>
      </c>
      <c r="BK309">
        <v>3.31052747737806E-3</v>
      </c>
      <c r="BL309">
        <v>0.15259955229057001</v>
      </c>
      <c r="BM309">
        <v>92.996203928492605</v>
      </c>
      <c r="BN309">
        <v>25.4635351528973</v>
      </c>
      <c r="BO309">
        <v>3572.2337188258698</v>
      </c>
      <c r="BP309">
        <v>1.7567865813286201E-2</v>
      </c>
      <c r="BQ309">
        <v>22655</v>
      </c>
      <c r="BR309">
        <v>1.8884000000000001</v>
      </c>
      <c r="BS309">
        <v>0.55337000000000003</v>
      </c>
    </row>
    <row r="310" spans="1:71" x14ac:dyDescent="0.35">
      <c r="A310">
        <v>953681781</v>
      </c>
      <c r="B310">
        <v>2020</v>
      </c>
      <c r="C310">
        <v>306</v>
      </c>
      <c r="D310" t="s">
        <v>31</v>
      </c>
      <c r="E310">
        <v>21299</v>
      </c>
      <c r="F310">
        <v>18872</v>
      </c>
      <c r="G310">
        <v>11121</v>
      </c>
      <c r="H310">
        <v>2156</v>
      </c>
      <c r="I310">
        <v>0</v>
      </c>
      <c r="J310">
        <v>0</v>
      </c>
      <c r="K310">
        <v>0</v>
      </c>
      <c r="L310">
        <v>869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252215</v>
      </c>
      <c r="AG310">
        <v>13517</v>
      </c>
      <c r="AH310">
        <v>216633</v>
      </c>
      <c r="AI310">
        <v>7372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4146</v>
      </c>
      <c r="AQ310">
        <v>0</v>
      </c>
      <c r="AR310">
        <v>0</v>
      </c>
      <c r="AS310">
        <v>15148</v>
      </c>
      <c r="AT310">
        <v>0</v>
      </c>
      <c r="AU310">
        <v>15621</v>
      </c>
      <c r="AV310">
        <v>388</v>
      </c>
      <c r="AW310">
        <v>381</v>
      </c>
      <c r="AX310">
        <v>0</v>
      </c>
      <c r="AY310">
        <v>769</v>
      </c>
      <c r="AZ310">
        <v>1048</v>
      </c>
      <c r="BA310">
        <v>0</v>
      </c>
      <c r="BB310">
        <v>0</v>
      </c>
      <c r="BC310">
        <v>0</v>
      </c>
      <c r="BD310">
        <v>65.8</v>
      </c>
      <c r="BE310">
        <v>0</v>
      </c>
      <c r="BF310">
        <v>0</v>
      </c>
      <c r="BG310">
        <v>0</v>
      </c>
      <c r="BH310">
        <v>8.9824321341867108</v>
      </c>
      <c r="BI310">
        <v>9.7592707947296603E-2</v>
      </c>
      <c r="BJ310">
        <v>0.19002207018318301</v>
      </c>
      <c r="BK310">
        <v>3.31052747737806E-3</v>
      </c>
      <c r="BL310">
        <v>0.15259955229057001</v>
      </c>
      <c r="BM310">
        <v>92.996203928492605</v>
      </c>
      <c r="BN310">
        <v>25.4635351528973</v>
      </c>
      <c r="BO310">
        <v>3572.2337188258698</v>
      </c>
      <c r="BP310">
        <v>1.7567865813286201E-2</v>
      </c>
      <c r="BQ310">
        <v>22655</v>
      </c>
      <c r="BR310">
        <v>1.8884000000000001</v>
      </c>
      <c r="BS310">
        <v>0.55337000000000003</v>
      </c>
    </row>
    <row r="311" spans="1:71" x14ac:dyDescent="0.35">
      <c r="A311">
        <v>953681781</v>
      </c>
      <c r="B311">
        <v>2021</v>
      </c>
      <c r="C311">
        <v>306</v>
      </c>
      <c r="D311" t="s">
        <v>31</v>
      </c>
      <c r="E311">
        <v>26162</v>
      </c>
      <c r="F311">
        <v>21021</v>
      </c>
      <c r="G311">
        <v>12043</v>
      </c>
      <c r="H311">
        <v>2691</v>
      </c>
      <c r="I311">
        <v>0</v>
      </c>
      <c r="J311">
        <v>0</v>
      </c>
      <c r="K311">
        <v>0</v>
      </c>
      <c r="L311">
        <v>885</v>
      </c>
      <c r="M311">
        <v>4474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258474</v>
      </c>
      <c r="AG311">
        <v>13649</v>
      </c>
      <c r="AH311">
        <v>228390</v>
      </c>
      <c r="AI311">
        <v>7815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14912</v>
      </c>
      <c r="AQ311">
        <v>0</v>
      </c>
      <c r="AR311">
        <v>0</v>
      </c>
      <c r="AS311">
        <v>17008</v>
      </c>
      <c r="AT311">
        <v>0</v>
      </c>
      <c r="AU311">
        <v>16119</v>
      </c>
      <c r="AV311">
        <v>379</v>
      </c>
      <c r="AW311">
        <v>392</v>
      </c>
      <c r="AX311">
        <v>0</v>
      </c>
      <c r="AY311">
        <v>771</v>
      </c>
      <c r="AZ311">
        <v>1062</v>
      </c>
      <c r="BA311">
        <v>0</v>
      </c>
      <c r="BB311">
        <v>0</v>
      </c>
      <c r="BC311">
        <v>0</v>
      </c>
      <c r="BD311">
        <v>65.8</v>
      </c>
      <c r="BE311">
        <v>0</v>
      </c>
      <c r="BF311">
        <v>0</v>
      </c>
      <c r="BG311">
        <v>0</v>
      </c>
      <c r="BH311">
        <v>8.9824321341867108</v>
      </c>
      <c r="BI311">
        <v>9.7592707947296603E-2</v>
      </c>
      <c r="BJ311">
        <v>0.19002207018318301</v>
      </c>
      <c r="BK311">
        <v>3.31052747737806E-3</v>
      </c>
      <c r="BL311">
        <v>0.15259955229057001</v>
      </c>
      <c r="BM311">
        <v>92.996203928492605</v>
      </c>
      <c r="BN311">
        <v>25.4635351528973</v>
      </c>
      <c r="BO311">
        <v>3572.2337188258698</v>
      </c>
      <c r="BP311">
        <v>1.7567865813286201E-2</v>
      </c>
      <c r="BQ311">
        <v>22655</v>
      </c>
      <c r="BR311">
        <v>1.8884000000000001</v>
      </c>
      <c r="BS311">
        <v>0.55337000000000003</v>
      </c>
    </row>
    <row r="312" spans="1:71" x14ac:dyDescent="0.35">
      <c r="A312">
        <v>953681781</v>
      </c>
      <c r="B312">
        <v>2022</v>
      </c>
      <c r="C312">
        <v>306</v>
      </c>
      <c r="D312" t="s">
        <v>31</v>
      </c>
      <c r="E312">
        <v>23467</v>
      </c>
      <c r="F312">
        <v>20983</v>
      </c>
      <c r="G312">
        <v>11861</v>
      </c>
      <c r="H312">
        <v>1375</v>
      </c>
      <c r="I312">
        <v>0</v>
      </c>
      <c r="J312">
        <v>0</v>
      </c>
      <c r="K312">
        <v>0</v>
      </c>
      <c r="L312">
        <v>905</v>
      </c>
      <c r="M312">
        <v>108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264607</v>
      </c>
      <c r="AG312">
        <v>13359</v>
      </c>
      <c r="AH312">
        <v>246403</v>
      </c>
      <c r="AI312">
        <v>8051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2055</v>
      </c>
      <c r="AQ312">
        <v>0</v>
      </c>
      <c r="AR312">
        <v>0</v>
      </c>
      <c r="AS312">
        <v>14565</v>
      </c>
      <c r="AT312">
        <v>0</v>
      </c>
      <c r="AU312">
        <v>16397</v>
      </c>
      <c r="AV312">
        <v>375</v>
      </c>
      <c r="AW312">
        <v>403</v>
      </c>
      <c r="AX312">
        <v>0</v>
      </c>
      <c r="AY312">
        <v>778</v>
      </c>
      <c r="AZ312">
        <v>1074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8.9824321341867108</v>
      </c>
      <c r="BI312">
        <v>9.7592707947296603E-2</v>
      </c>
      <c r="BJ312">
        <v>0.19002207018318301</v>
      </c>
      <c r="BK312">
        <v>3.31052747737806E-3</v>
      </c>
      <c r="BL312">
        <v>0.15259955229057001</v>
      </c>
      <c r="BM312">
        <v>92.996203928492605</v>
      </c>
      <c r="BN312">
        <v>25.4635351528973</v>
      </c>
      <c r="BO312">
        <v>3572.2337188258698</v>
      </c>
      <c r="BP312">
        <v>1.7567865813286201E-2</v>
      </c>
      <c r="BQ312">
        <v>22655</v>
      </c>
      <c r="BR312">
        <v>1.8884000000000001</v>
      </c>
      <c r="BS312">
        <v>0.55337000000000003</v>
      </c>
    </row>
    <row r="313" spans="1:71" x14ac:dyDescent="0.35">
      <c r="A313">
        <v>925668389</v>
      </c>
      <c r="B313">
        <v>2018</v>
      </c>
      <c r="C313">
        <v>311</v>
      </c>
      <c r="D313" t="s">
        <v>74</v>
      </c>
      <c r="E313">
        <v>36176</v>
      </c>
      <c r="F313">
        <v>47210</v>
      </c>
      <c r="G313">
        <v>12507</v>
      </c>
      <c r="H313">
        <v>6527</v>
      </c>
      <c r="I313">
        <v>0</v>
      </c>
      <c r="J313">
        <v>37525</v>
      </c>
      <c r="K313">
        <v>1411</v>
      </c>
      <c r="L313">
        <v>0</v>
      </c>
      <c r="M313">
        <v>0</v>
      </c>
      <c r="N313">
        <v>13098</v>
      </c>
      <c r="O313">
        <v>8307</v>
      </c>
      <c r="P313">
        <v>791</v>
      </c>
      <c r="Q313">
        <v>826</v>
      </c>
      <c r="R313">
        <v>0</v>
      </c>
      <c r="S313">
        <v>6603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515564</v>
      </c>
      <c r="AG313">
        <v>33293</v>
      </c>
      <c r="AH313">
        <v>76461</v>
      </c>
      <c r="AI313">
        <v>4339</v>
      </c>
      <c r="AJ313">
        <v>331290</v>
      </c>
      <c r="AK313">
        <v>14484</v>
      </c>
      <c r="AL313">
        <v>7604</v>
      </c>
      <c r="AM313">
        <v>689</v>
      </c>
      <c r="AN313">
        <v>0</v>
      </c>
      <c r="AO313">
        <v>0</v>
      </c>
      <c r="AP313">
        <v>1986</v>
      </c>
      <c r="AQ313">
        <v>94</v>
      </c>
      <c r="AR313">
        <v>0</v>
      </c>
      <c r="AS313">
        <v>36098</v>
      </c>
      <c r="AT313">
        <v>19640</v>
      </c>
      <c r="AU313">
        <v>26210</v>
      </c>
      <c r="AV313">
        <v>778</v>
      </c>
      <c r="AW313">
        <v>410</v>
      </c>
      <c r="AX313">
        <v>16</v>
      </c>
      <c r="AY313">
        <v>1204</v>
      </c>
      <c r="AZ313">
        <v>1351</v>
      </c>
      <c r="BA313">
        <v>34668.269999999997</v>
      </c>
      <c r="BB313">
        <v>7532.1</v>
      </c>
      <c r="BC313">
        <v>25738.9</v>
      </c>
      <c r="BD313">
        <v>24200.19</v>
      </c>
      <c r="BE313">
        <v>0.180944755804644</v>
      </c>
      <c r="BF313">
        <v>12.5506911939808</v>
      </c>
      <c r="BG313">
        <v>8.6147463469692806E-2</v>
      </c>
      <c r="BH313">
        <v>7.8153599802919302</v>
      </c>
      <c r="BI313">
        <v>1.37718979723191E-2</v>
      </c>
      <c r="BJ313">
        <v>0.53487559278191799</v>
      </c>
      <c r="BK313">
        <v>4.8192400073905302E-2</v>
      </c>
      <c r="BL313">
        <v>4.4563123025893204E-3</v>
      </c>
      <c r="BM313">
        <v>1.85247778642494</v>
      </c>
      <c r="BN313">
        <v>23.584451963279999</v>
      </c>
      <c r="BO313">
        <v>889.67621789739496</v>
      </c>
      <c r="BP313">
        <v>0.23246289339163601</v>
      </c>
      <c r="BQ313">
        <v>32474</v>
      </c>
      <c r="BR313">
        <v>0.4975</v>
      </c>
      <c r="BS313">
        <v>0.36878</v>
      </c>
    </row>
    <row r="314" spans="1:71" x14ac:dyDescent="0.35">
      <c r="A314">
        <v>925668389</v>
      </c>
      <c r="B314">
        <v>2019</v>
      </c>
      <c r="C314">
        <v>311</v>
      </c>
      <c r="D314" t="s">
        <v>74</v>
      </c>
      <c r="E314">
        <v>38602</v>
      </c>
      <c r="F314">
        <v>45973</v>
      </c>
      <c r="G314">
        <v>15319</v>
      </c>
      <c r="H314">
        <v>8048</v>
      </c>
      <c r="I314">
        <v>0</v>
      </c>
      <c r="J314">
        <v>0</v>
      </c>
      <c r="K314">
        <v>0</v>
      </c>
      <c r="L314">
        <v>0</v>
      </c>
      <c r="M314">
        <v>6</v>
      </c>
      <c r="N314">
        <v>13608</v>
      </c>
      <c r="O314">
        <v>10670</v>
      </c>
      <c r="P314">
        <v>945</v>
      </c>
      <c r="Q314">
        <v>3532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526606</v>
      </c>
      <c r="AG314">
        <v>35616</v>
      </c>
      <c r="AH314">
        <v>80654</v>
      </c>
      <c r="AI314">
        <v>4469</v>
      </c>
      <c r="AJ314">
        <v>316967</v>
      </c>
      <c r="AK314">
        <v>15033</v>
      </c>
      <c r="AL314">
        <v>6915</v>
      </c>
      <c r="AM314">
        <v>689</v>
      </c>
      <c r="AN314">
        <v>0</v>
      </c>
      <c r="AO314">
        <v>0</v>
      </c>
      <c r="AP314">
        <v>2754</v>
      </c>
      <c r="AQ314">
        <v>586</v>
      </c>
      <c r="AR314">
        <v>0</v>
      </c>
      <c r="AS314">
        <v>35491</v>
      </c>
      <c r="AT314">
        <v>20999</v>
      </c>
      <c r="AU314">
        <v>26434</v>
      </c>
      <c r="AV314">
        <v>778</v>
      </c>
      <c r="AW314">
        <v>418</v>
      </c>
      <c r="AX314">
        <v>16</v>
      </c>
      <c r="AY314">
        <v>1212</v>
      </c>
      <c r="AZ314">
        <v>1368</v>
      </c>
      <c r="BA314">
        <v>34668.269999999997</v>
      </c>
      <c r="BB314">
        <v>7532.1</v>
      </c>
      <c r="BC314">
        <v>25738.9</v>
      </c>
      <c r="BD314">
        <v>24200.19</v>
      </c>
      <c r="BE314">
        <v>0.180944755804644</v>
      </c>
      <c r="BF314">
        <v>12.5506911939808</v>
      </c>
      <c r="BG314">
        <v>8.6147463469692806E-2</v>
      </c>
      <c r="BH314">
        <v>7.8153599802919302</v>
      </c>
      <c r="BI314">
        <v>1.37718979723191E-2</v>
      </c>
      <c r="BJ314">
        <v>0.53487559278191799</v>
      </c>
      <c r="BK314">
        <v>4.8192400073905302E-2</v>
      </c>
      <c r="BL314">
        <v>4.4563123025893204E-3</v>
      </c>
      <c r="BM314">
        <v>1.85247778642494</v>
      </c>
      <c r="BN314">
        <v>23.584451963279999</v>
      </c>
      <c r="BO314">
        <v>889.67621789739496</v>
      </c>
      <c r="BP314">
        <v>0.23246289339163601</v>
      </c>
      <c r="BQ314">
        <v>32474</v>
      </c>
      <c r="BR314">
        <v>0.4975</v>
      </c>
      <c r="BS314">
        <v>0.36878</v>
      </c>
    </row>
    <row r="315" spans="1:71" x14ac:dyDescent="0.35">
      <c r="A315">
        <v>925668389</v>
      </c>
      <c r="B315">
        <v>2020</v>
      </c>
      <c r="C315">
        <v>311</v>
      </c>
      <c r="D315" t="s">
        <v>74</v>
      </c>
      <c r="E315">
        <v>40230</v>
      </c>
      <c r="F315">
        <v>47754</v>
      </c>
      <c r="G315">
        <v>21818</v>
      </c>
      <c r="H315">
        <v>2749</v>
      </c>
      <c r="I315">
        <v>0</v>
      </c>
      <c r="J315">
        <v>0</v>
      </c>
      <c r="K315">
        <v>167</v>
      </c>
      <c r="L315">
        <v>1445</v>
      </c>
      <c r="M315">
        <v>4</v>
      </c>
      <c r="N315">
        <v>12200</v>
      </c>
      <c r="O315">
        <v>9781</v>
      </c>
      <c r="P315">
        <v>1012</v>
      </c>
      <c r="Q315">
        <v>563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549036</v>
      </c>
      <c r="AG315">
        <v>33721</v>
      </c>
      <c r="AH315">
        <v>100051</v>
      </c>
      <c r="AI315">
        <v>3879</v>
      </c>
      <c r="AJ315">
        <v>306925</v>
      </c>
      <c r="AK315">
        <v>13361</v>
      </c>
      <c r="AL315">
        <v>6326</v>
      </c>
      <c r="AM315">
        <v>589</v>
      </c>
      <c r="AN315">
        <v>0</v>
      </c>
      <c r="AO315">
        <v>0</v>
      </c>
      <c r="AP315">
        <v>4816</v>
      </c>
      <c r="AQ315">
        <v>407</v>
      </c>
      <c r="AR315">
        <v>0</v>
      </c>
      <c r="AS315">
        <v>34959</v>
      </c>
      <c r="AT315">
        <v>21300</v>
      </c>
      <c r="AU315">
        <v>26493</v>
      </c>
      <c r="AV315">
        <v>777</v>
      </c>
      <c r="AW315">
        <v>431</v>
      </c>
      <c r="AX315">
        <v>16</v>
      </c>
      <c r="AY315">
        <v>1224</v>
      </c>
      <c r="AZ315">
        <v>1367</v>
      </c>
      <c r="BA315">
        <v>34668.269999999997</v>
      </c>
      <c r="BB315">
        <v>7532.1</v>
      </c>
      <c r="BC315">
        <v>25738.9</v>
      </c>
      <c r="BD315">
        <v>24407.49</v>
      </c>
      <c r="BE315">
        <v>0.180944755804644</v>
      </c>
      <c r="BF315">
        <v>12.5506911939808</v>
      </c>
      <c r="BG315">
        <v>8.6147463469692806E-2</v>
      </c>
      <c r="BH315">
        <v>7.8153599802919302</v>
      </c>
      <c r="BI315">
        <v>1.37718979723191E-2</v>
      </c>
      <c r="BJ315">
        <v>0.53487559278191799</v>
      </c>
      <c r="BK315">
        <v>4.8192400073905302E-2</v>
      </c>
      <c r="BL315">
        <v>4.4563123025893204E-3</v>
      </c>
      <c r="BM315">
        <v>1.85247778642494</v>
      </c>
      <c r="BN315">
        <v>23.584451963279999</v>
      </c>
      <c r="BO315">
        <v>889.67621789739496</v>
      </c>
      <c r="BP315">
        <v>0.23246289339163601</v>
      </c>
      <c r="BQ315">
        <v>32474</v>
      </c>
      <c r="BR315">
        <v>0.4975</v>
      </c>
      <c r="BS315">
        <v>0.36878</v>
      </c>
    </row>
    <row r="316" spans="1:71" x14ac:dyDescent="0.35">
      <c r="A316">
        <v>925668389</v>
      </c>
      <c r="B316">
        <v>2021</v>
      </c>
      <c r="C316">
        <v>311</v>
      </c>
      <c r="D316" t="s">
        <v>74</v>
      </c>
      <c r="E316">
        <v>47919</v>
      </c>
      <c r="F316">
        <v>42483</v>
      </c>
      <c r="G316">
        <v>21013</v>
      </c>
      <c r="H316">
        <v>2857</v>
      </c>
      <c r="I316">
        <v>0</v>
      </c>
      <c r="J316">
        <v>0</v>
      </c>
      <c r="K316">
        <v>240</v>
      </c>
      <c r="L316">
        <v>1218</v>
      </c>
      <c r="M316">
        <v>5</v>
      </c>
      <c r="N316">
        <v>17938</v>
      </c>
      <c r="O316">
        <v>7774</v>
      </c>
      <c r="P316">
        <v>1015</v>
      </c>
      <c r="Q316">
        <v>1621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558361</v>
      </c>
      <c r="AG316">
        <v>26121</v>
      </c>
      <c r="AH316">
        <v>125354</v>
      </c>
      <c r="AI316">
        <v>2685</v>
      </c>
      <c r="AJ316">
        <v>296229</v>
      </c>
      <c r="AK316">
        <v>9987</v>
      </c>
      <c r="AL316">
        <v>6069</v>
      </c>
      <c r="AM316">
        <v>257</v>
      </c>
      <c r="AN316">
        <v>0</v>
      </c>
      <c r="AO316">
        <v>0</v>
      </c>
      <c r="AP316">
        <v>5963</v>
      </c>
      <c r="AQ316">
        <v>1143</v>
      </c>
      <c r="AR316">
        <v>0</v>
      </c>
      <c r="AS316">
        <v>34046</v>
      </c>
      <c r="AT316">
        <v>20083</v>
      </c>
      <c r="AU316">
        <v>26653</v>
      </c>
      <c r="AV316">
        <v>770</v>
      </c>
      <c r="AW316">
        <v>434</v>
      </c>
      <c r="AX316">
        <v>16</v>
      </c>
      <c r="AY316">
        <v>1220</v>
      </c>
      <c r="AZ316">
        <v>1372</v>
      </c>
      <c r="BA316">
        <v>34668.269999999997</v>
      </c>
      <c r="BB316">
        <v>6843.28</v>
      </c>
      <c r="BC316">
        <v>25738.9</v>
      </c>
      <c r="BD316">
        <v>24433.08</v>
      </c>
      <c r="BE316">
        <v>0.180944755804644</v>
      </c>
      <c r="BF316">
        <v>12.5506911939808</v>
      </c>
      <c r="BG316">
        <v>8.6147463469692806E-2</v>
      </c>
      <c r="BH316">
        <v>7.8153599802919302</v>
      </c>
      <c r="BI316">
        <v>1.37718979723191E-2</v>
      </c>
      <c r="BJ316">
        <v>0.53487559278191799</v>
      </c>
      <c r="BK316">
        <v>4.8192400073905302E-2</v>
      </c>
      <c r="BL316">
        <v>4.4563123025893204E-3</v>
      </c>
      <c r="BM316">
        <v>1.85247778642494</v>
      </c>
      <c r="BN316">
        <v>23.584451963279999</v>
      </c>
      <c r="BO316">
        <v>889.67621789739496</v>
      </c>
      <c r="BP316">
        <v>0.23246289339163601</v>
      </c>
      <c r="BQ316">
        <v>32474</v>
      </c>
      <c r="BR316">
        <v>0.4975</v>
      </c>
      <c r="BS316">
        <v>0.36878</v>
      </c>
    </row>
    <row r="317" spans="1:71" x14ac:dyDescent="0.35">
      <c r="A317">
        <v>925668389</v>
      </c>
      <c r="B317">
        <v>2022</v>
      </c>
      <c r="C317">
        <v>311</v>
      </c>
      <c r="D317" t="s">
        <v>74</v>
      </c>
      <c r="E317">
        <v>49081</v>
      </c>
      <c r="F317">
        <v>46401</v>
      </c>
      <c r="G317">
        <v>17919</v>
      </c>
      <c r="H317">
        <v>-198</v>
      </c>
      <c r="I317">
        <v>0</v>
      </c>
      <c r="J317">
        <v>0</v>
      </c>
      <c r="K317">
        <v>193</v>
      </c>
      <c r="L317">
        <v>1462</v>
      </c>
      <c r="M317">
        <v>1</v>
      </c>
      <c r="N317">
        <v>20115</v>
      </c>
      <c r="O317">
        <v>9037</v>
      </c>
      <c r="P317">
        <v>1608</v>
      </c>
      <c r="Q317">
        <v>-126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599550</v>
      </c>
      <c r="AG317">
        <v>24485</v>
      </c>
      <c r="AH317">
        <v>166815</v>
      </c>
      <c r="AI317">
        <v>3248</v>
      </c>
      <c r="AJ317">
        <v>299598</v>
      </c>
      <c r="AK317">
        <v>9851</v>
      </c>
      <c r="AL317">
        <v>5812</v>
      </c>
      <c r="AM317">
        <v>257</v>
      </c>
      <c r="AN317">
        <v>0</v>
      </c>
      <c r="AO317">
        <v>0</v>
      </c>
      <c r="AP317">
        <v>4243</v>
      </c>
      <c r="AQ317">
        <v>398</v>
      </c>
      <c r="AR317">
        <v>0</v>
      </c>
      <c r="AS317">
        <v>28174</v>
      </c>
      <c r="AT317">
        <v>20420</v>
      </c>
      <c r="AU317">
        <v>26993</v>
      </c>
      <c r="AV317">
        <v>764</v>
      </c>
      <c r="AW317">
        <v>431</v>
      </c>
      <c r="AX317">
        <v>18</v>
      </c>
      <c r="AY317">
        <v>1213</v>
      </c>
      <c r="AZ317">
        <v>1377</v>
      </c>
      <c r="BA317">
        <v>34668.269999999997</v>
      </c>
      <c r="BB317">
        <v>6843.28</v>
      </c>
      <c r="BC317">
        <v>25738.9</v>
      </c>
      <c r="BD317">
        <v>24433.08</v>
      </c>
      <c r="BE317">
        <v>0.180944755804644</v>
      </c>
      <c r="BF317">
        <v>12.5506911939808</v>
      </c>
      <c r="BG317">
        <v>8.6147463469692806E-2</v>
      </c>
      <c r="BH317">
        <v>7.8153599802919302</v>
      </c>
      <c r="BI317">
        <v>1.37718979723191E-2</v>
      </c>
      <c r="BJ317">
        <v>0.53487559278191799</v>
      </c>
      <c r="BK317">
        <v>4.8192400073905302E-2</v>
      </c>
      <c r="BL317">
        <v>4.4563123025893204E-3</v>
      </c>
      <c r="BM317">
        <v>1.85247778642494</v>
      </c>
      <c r="BN317">
        <v>23.584451963279999</v>
      </c>
      <c r="BO317">
        <v>889.67621789739496</v>
      </c>
      <c r="BP317">
        <v>0.23246289339163601</v>
      </c>
      <c r="BQ317">
        <v>32474</v>
      </c>
      <c r="BR317">
        <v>0.4975</v>
      </c>
      <c r="BS317">
        <v>0.36878</v>
      </c>
    </row>
    <row r="318" spans="1:71" x14ac:dyDescent="0.35">
      <c r="A318">
        <v>923050612</v>
      </c>
      <c r="B318">
        <v>2018</v>
      </c>
      <c r="C318">
        <v>343</v>
      </c>
      <c r="D318" t="s">
        <v>213</v>
      </c>
      <c r="E318">
        <v>5269</v>
      </c>
      <c r="F318">
        <v>6745</v>
      </c>
      <c r="G318">
        <v>2093</v>
      </c>
      <c r="H318">
        <v>897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1202</v>
      </c>
      <c r="O318">
        <v>731</v>
      </c>
      <c r="P318">
        <v>82</v>
      </c>
      <c r="Q318">
        <v>93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84234</v>
      </c>
      <c r="AG318">
        <v>5865</v>
      </c>
      <c r="AH318">
        <v>20742</v>
      </c>
      <c r="AI318">
        <v>1204</v>
      </c>
      <c r="AJ318">
        <v>21173</v>
      </c>
      <c r="AK318">
        <v>1035</v>
      </c>
      <c r="AL318">
        <v>24</v>
      </c>
      <c r="AM318">
        <v>1</v>
      </c>
      <c r="AN318">
        <v>0</v>
      </c>
      <c r="AO318">
        <v>0</v>
      </c>
      <c r="AP318">
        <v>464</v>
      </c>
      <c r="AQ318">
        <v>0</v>
      </c>
      <c r="AR318">
        <v>0</v>
      </c>
      <c r="AS318">
        <v>4550</v>
      </c>
      <c r="AT318">
        <v>480</v>
      </c>
      <c r="AU318">
        <v>4124</v>
      </c>
      <c r="AV318">
        <v>123</v>
      </c>
      <c r="AW318">
        <v>115</v>
      </c>
      <c r="AX318">
        <v>0</v>
      </c>
      <c r="AY318">
        <v>238</v>
      </c>
      <c r="AZ318">
        <v>342</v>
      </c>
      <c r="BA318">
        <v>1810.17</v>
      </c>
      <c r="BB318">
        <v>277.25</v>
      </c>
      <c r="BC318">
        <v>0</v>
      </c>
      <c r="BD318">
        <v>2575.41</v>
      </c>
      <c r="BE318">
        <v>0</v>
      </c>
      <c r="BF318">
        <v>0</v>
      </c>
      <c r="BG318">
        <v>0</v>
      </c>
      <c r="BH318">
        <v>9.0299599613419907</v>
      </c>
      <c r="BI318">
        <v>8.5120580538207299E-2</v>
      </c>
      <c r="BJ318">
        <v>0.21149385613696001</v>
      </c>
      <c r="BK318">
        <v>0</v>
      </c>
      <c r="BL318">
        <v>1.2575097138123501</v>
      </c>
      <c r="BM318">
        <v>101.977658679854</v>
      </c>
      <c r="BN318">
        <v>35.694808780891897</v>
      </c>
      <c r="BO318">
        <v>3700.6193704266202</v>
      </c>
      <c r="BP318">
        <v>2.6232224216484901E-3</v>
      </c>
      <c r="BQ318">
        <v>7243</v>
      </c>
      <c r="BR318">
        <v>1.8837999999999999</v>
      </c>
      <c r="BS318">
        <v>0.53635999999999995</v>
      </c>
    </row>
    <row r="319" spans="1:71" x14ac:dyDescent="0.35">
      <c r="A319">
        <v>923050612</v>
      </c>
      <c r="B319">
        <v>2019</v>
      </c>
      <c r="C319">
        <v>343</v>
      </c>
      <c r="D319" t="s">
        <v>213</v>
      </c>
      <c r="E319">
        <v>6621</v>
      </c>
      <c r="F319">
        <v>6728</v>
      </c>
      <c r="G319">
        <v>2238</v>
      </c>
      <c r="H319">
        <v>619</v>
      </c>
      <c r="I319">
        <v>0</v>
      </c>
      <c r="J319">
        <v>7868</v>
      </c>
      <c r="K319">
        <v>0</v>
      </c>
      <c r="L319">
        <v>0</v>
      </c>
      <c r="M319">
        <v>0</v>
      </c>
      <c r="N319">
        <v>1085</v>
      </c>
      <c r="O319">
        <v>731</v>
      </c>
      <c r="P319">
        <v>46</v>
      </c>
      <c r="Q319">
        <v>129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89115</v>
      </c>
      <c r="AG319">
        <v>5677</v>
      </c>
      <c r="AH319">
        <v>22361</v>
      </c>
      <c r="AI319">
        <v>1308</v>
      </c>
      <c r="AJ319">
        <v>20429</v>
      </c>
      <c r="AK319">
        <v>914</v>
      </c>
      <c r="AL319">
        <v>23</v>
      </c>
      <c r="AM319">
        <v>1</v>
      </c>
      <c r="AN319">
        <v>0</v>
      </c>
      <c r="AO319">
        <v>0</v>
      </c>
      <c r="AP319">
        <v>319</v>
      </c>
      <c r="AQ319">
        <v>0</v>
      </c>
      <c r="AR319">
        <v>0</v>
      </c>
      <c r="AS319">
        <v>4340</v>
      </c>
      <c r="AT319">
        <v>470</v>
      </c>
      <c r="AU319">
        <v>4289</v>
      </c>
      <c r="AV319">
        <v>122</v>
      </c>
      <c r="AW319">
        <v>118</v>
      </c>
      <c r="AX319">
        <v>0</v>
      </c>
      <c r="AY319">
        <v>240</v>
      </c>
      <c r="AZ319">
        <v>348</v>
      </c>
      <c r="BA319">
        <v>1810.17</v>
      </c>
      <c r="BB319">
        <v>277.25</v>
      </c>
      <c r="BC319">
        <v>0</v>
      </c>
      <c r="BD319">
        <v>2575.41</v>
      </c>
      <c r="BE319">
        <v>0</v>
      </c>
      <c r="BF319">
        <v>0</v>
      </c>
      <c r="BG319">
        <v>0</v>
      </c>
      <c r="BH319">
        <v>9.0299599613419907</v>
      </c>
      <c r="BI319">
        <v>8.5120580538207299E-2</v>
      </c>
      <c r="BJ319">
        <v>0.21149385613696001</v>
      </c>
      <c r="BK319">
        <v>0</v>
      </c>
      <c r="BL319">
        <v>1.2575097138123501</v>
      </c>
      <c r="BM319">
        <v>101.977658679854</v>
      </c>
      <c r="BN319">
        <v>35.694808780891897</v>
      </c>
      <c r="BO319">
        <v>3700.6193704266202</v>
      </c>
      <c r="BP319">
        <v>2.6232224216484901E-3</v>
      </c>
      <c r="BQ319">
        <v>7243</v>
      </c>
      <c r="BR319">
        <v>1.8837999999999999</v>
      </c>
      <c r="BS319">
        <v>0.53635999999999995</v>
      </c>
    </row>
    <row r="320" spans="1:71" x14ac:dyDescent="0.35">
      <c r="A320">
        <v>923050612</v>
      </c>
      <c r="B320">
        <v>2020</v>
      </c>
      <c r="C320">
        <v>343</v>
      </c>
      <c r="D320" t="s">
        <v>213</v>
      </c>
      <c r="E320">
        <v>5863</v>
      </c>
      <c r="F320">
        <v>6830</v>
      </c>
      <c r="G320">
        <v>2446</v>
      </c>
      <c r="H320">
        <v>548</v>
      </c>
      <c r="I320">
        <v>0</v>
      </c>
      <c r="J320">
        <v>0</v>
      </c>
      <c r="K320">
        <v>0</v>
      </c>
      <c r="L320">
        <v>286</v>
      </c>
      <c r="M320">
        <v>8</v>
      </c>
      <c r="N320">
        <v>1381</v>
      </c>
      <c r="O320">
        <v>629</v>
      </c>
      <c r="P320">
        <v>9</v>
      </c>
      <c r="Q320">
        <v>33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93981</v>
      </c>
      <c r="AG320">
        <v>5250</v>
      </c>
      <c r="AH320">
        <v>24490</v>
      </c>
      <c r="AI320">
        <v>1242</v>
      </c>
      <c r="AJ320">
        <v>21077</v>
      </c>
      <c r="AK320">
        <v>936</v>
      </c>
      <c r="AL320">
        <v>22</v>
      </c>
      <c r="AM320">
        <v>1</v>
      </c>
      <c r="AN320">
        <v>0</v>
      </c>
      <c r="AO320">
        <v>0</v>
      </c>
      <c r="AP320">
        <v>1528</v>
      </c>
      <c r="AQ320">
        <v>0</v>
      </c>
      <c r="AR320">
        <v>0</v>
      </c>
      <c r="AS320">
        <v>4565</v>
      </c>
      <c r="AT320">
        <v>500</v>
      </c>
      <c r="AU320">
        <v>4475</v>
      </c>
      <c r="AV320">
        <v>122</v>
      </c>
      <c r="AW320">
        <v>121</v>
      </c>
      <c r="AX320">
        <v>0</v>
      </c>
      <c r="AY320">
        <v>243</v>
      </c>
      <c r="AZ320">
        <v>353</v>
      </c>
      <c r="BA320">
        <v>1810.17</v>
      </c>
      <c r="BB320">
        <v>277.25</v>
      </c>
      <c r="BC320">
        <v>0</v>
      </c>
      <c r="BD320">
        <v>2575.41</v>
      </c>
      <c r="BE320">
        <v>0</v>
      </c>
      <c r="BF320">
        <v>0</v>
      </c>
      <c r="BG320">
        <v>0</v>
      </c>
      <c r="BH320">
        <v>9.0299599613419907</v>
      </c>
      <c r="BI320">
        <v>8.5120580538207299E-2</v>
      </c>
      <c r="BJ320">
        <v>0.21149385613696001</v>
      </c>
      <c r="BK320">
        <v>0</v>
      </c>
      <c r="BL320">
        <v>1.2575097138123501</v>
      </c>
      <c r="BM320">
        <v>101.977658679854</v>
      </c>
      <c r="BN320">
        <v>35.694808780891897</v>
      </c>
      <c r="BO320">
        <v>3700.6193704266202</v>
      </c>
      <c r="BP320">
        <v>2.6232224216484901E-3</v>
      </c>
      <c r="BQ320">
        <v>7243</v>
      </c>
      <c r="BR320">
        <v>1.8837999999999999</v>
      </c>
      <c r="BS320">
        <v>0.53635999999999995</v>
      </c>
    </row>
    <row r="321" spans="1:71" x14ac:dyDescent="0.35">
      <c r="A321">
        <v>923050612</v>
      </c>
      <c r="B321">
        <v>2021</v>
      </c>
      <c r="C321">
        <v>343</v>
      </c>
      <c r="D321" t="s">
        <v>213</v>
      </c>
      <c r="E321">
        <v>9486</v>
      </c>
      <c r="F321">
        <v>5930</v>
      </c>
      <c r="G321">
        <v>3328</v>
      </c>
      <c r="H321">
        <v>513</v>
      </c>
      <c r="I321">
        <v>0</v>
      </c>
      <c r="J321">
        <v>0</v>
      </c>
      <c r="K321">
        <v>0</v>
      </c>
      <c r="L321">
        <v>292</v>
      </c>
      <c r="M321">
        <v>1</v>
      </c>
      <c r="N321">
        <v>1194</v>
      </c>
      <c r="O321">
        <v>716</v>
      </c>
      <c r="P321">
        <v>0</v>
      </c>
      <c r="Q321">
        <v>67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99664</v>
      </c>
      <c r="AG321">
        <v>5718</v>
      </c>
      <c r="AH321">
        <v>29203</v>
      </c>
      <c r="AI321">
        <v>1421</v>
      </c>
      <c r="AJ321">
        <v>20548</v>
      </c>
      <c r="AK321">
        <v>869</v>
      </c>
      <c r="AL321">
        <v>21</v>
      </c>
      <c r="AM321">
        <v>1</v>
      </c>
      <c r="AN321">
        <v>0</v>
      </c>
      <c r="AO321">
        <v>0</v>
      </c>
      <c r="AP321">
        <v>645</v>
      </c>
      <c r="AQ321">
        <v>0</v>
      </c>
      <c r="AR321">
        <v>0</v>
      </c>
      <c r="AS321">
        <v>5010</v>
      </c>
      <c r="AT321">
        <v>550</v>
      </c>
      <c r="AU321">
        <v>4652</v>
      </c>
      <c r="AV321">
        <v>121</v>
      </c>
      <c r="AW321">
        <v>125</v>
      </c>
      <c r="AX321">
        <v>0</v>
      </c>
      <c r="AY321">
        <v>246</v>
      </c>
      <c r="AZ321">
        <v>360</v>
      </c>
      <c r="BA321">
        <v>1810.17</v>
      </c>
      <c r="BB321">
        <v>277.25</v>
      </c>
      <c r="BC321">
        <v>0</v>
      </c>
      <c r="BD321">
        <v>2575.41</v>
      </c>
      <c r="BE321">
        <v>0</v>
      </c>
      <c r="BF321">
        <v>0</v>
      </c>
      <c r="BG321">
        <v>0</v>
      </c>
      <c r="BH321">
        <v>9.0299599613419907</v>
      </c>
      <c r="BI321">
        <v>8.5120580538207299E-2</v>
      </c>
      <c r="BJ321">
        <v>0.21149385613696001</v>
      </c>
      <c r="BK321">
        <v>0</v>
      </c>
      <c r="BL321">
        <v>1.2575097138123501</v>
      </c>
      <c r="BM321">
        <v>101.977658679854</v>
      </c>
      <c r="BN321">
        <v>35.694808780891897</v>
      </c>
      <c r="BO321">
        <v>3700.6193704266202</v>
      </c>
      <c r="BP321">
        <v>2.6232224216484901E-3</v>
      </c>
      <c r="BQ321">
        <v>7243</v>
      </c>
      <c r="BR321">
        <v>1.8837999999999999</v>
      </c>
      <c r="BS321">
        <v>0.53635999999999995</v>
      </c>
    </row>
    <row r="322" spans="1:71" x14ac:dyDescent="0.35">
      <c r="A322">
        <v>923050612</v>
      </c>
      <c r="B322">
        <v>2022</v>
      </c>
      <c r="C322">
        <v>343</v>
      </c>
      <c r="D322" t="s">
        <v>213</v>
      </c>
      <c r="E322">
        <v>9560</v>
      </c>
      <c r="F322">
        <v>5777</v>
      </c>
      <c r="G322">
        <v>2669</v>
      </c>
      <c r="H322">
        <v>588</v>
      </c>
      <c r="I322">
        <v>0</v>
      </c>
      <c r="J322">
        <v>0</v>
      </c>
      <c r="K322">
        <v>0</v>
      </c>
      <c r="L322">
        <v>296</v>
      </c>
      <c r="M322">
        <v>11</v>
      </c>
      <c r="N322">
        <v>1064</v>
      </c>
      <c r="O322">
        <v>758</v>
      </c>
      <c r="P322">
        <v>0</v>
      </c>
      <c r="Q322">
        <v>50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101188</v>
      </c>
      <c r="AG322">
        <v>6048</v>
      </c>
      <c r="AH322">
        <v>37341</v>
      </c>
      <c r="AI322">
        <v>1708</v>
      </c>
      <c r="AJ322">
        <v>20858</v>
      </c>
      <c r="AK322">
        <v>939</v>
      </c>
      <c r="AL322">
        <v>20</v>
      </c>
      <c r="AM322">
        <v>1</v>
      </c>
      <c r="AN322">
        <v>0</v>
      </c>
      <c r="AO322">
        <v>0</v>
      </c>
      <c r="AP322">
        <v>290</v>
      </c>
      <c r="AQ322">
        <v>0</v>
      </c>
      <c r="AR322">
        <v>0</v>
      </c>
      <c r="AS322">
        <v>4953</v>
      </c>
      <c r="AT322">
        <v>560</v>
      </c>
      <c r="AU322">
        <v>4739</v>
      </c>
      <c r="AV322">
        <v>120</v>
      </c>
      <c r="AW322">
        <v>127</v>
      </c>
      <c r="AX322">
        <v>0</v>
      </c>
      <c r="AY322">
        <v>247</v>
      </c>
      <c r="AZ322">
        <v>370</v>
      </c>
      <c r="BA322">
        <v>1810.17</v>
      </c>
      <c r="BB322">
        <v>277.25</v>
      </c>
      <c r="BC322">
        <v>0</v>
      </c>
      <c r="BD322">
        <v>2575.41</v>
      </c>
      <c r="BE322">
        <v>0</v>
      </c>
      <c r="BF322">
        <v>0</v>
      </c>
      <c r="BG322">
        <v>0</v>
      </c>
      <c r="BH322">
        <v>9.0299599613419907</v>
      </c>
      <c r="BI322">
        <v>8.5120580538207299E-2</v>
      </c>
      <c r="BJ322">
        <v>0.21149385613696001</v>
      </c>
      <c r="BK322">
        <v>0</v>
      </c>
      <c r="BL322">
        <v>1.2575097138123501</v>
      </c>
      <c r="BM322">
        <v>101.977658679854</v>
      </c>
      <c r="BN322">
        <v>35.694808780891897</v>
      </c>
      <c r="BO322">
        <v>3700.6193704266202</v>
      </c>
      <c r="BP322">
        <v>2.6232224216484901E-3</v>
      </c>
      <c r="BQ322">
        <v>7243</v>
      </c>
      <c r="BR322">
        <v>1.8837999999999999</v>
      </c>
      <c r="BS322">
        <v>0.53635999999999995</v>
      </c>
    </row>
    <row r="323" spans="1:71" x14ac:dyDescent="0.35">
      <c r="A323">
        <v>966731508</v>
      </c>
      <c r="B323">
        <v>2018</v>
      </c>
      <c r="C323">
        <v>349</v>
      </c>
      <c r="D323" t="s">
        <v>33</v>
      </c>
      <c r="E323">
        <v>11580</v>
      </c>
      <c r="F323">
        <v>20975</v>
      </c>
      <c r="G323">
        <v>7947</v>
      </c>
      <c r="H323">
        <v>2586</v>
      </c>
      <c r="I323">
        <v>2147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1797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215970</v>
      </c>
      <c r="AG323">
        <v>5495</v>
      </c>
      <c r="AH323">
        <v>30885</v>
      </c>
      <c r="AI323">
        <v>565</v>
      </c>
      <c r="AJ323">
        <v>7361</v>
      </c>
      <c r="AK323">
        <v>129</v>
      </c>
      <c r="AL323">
        <v>0</v>
      </c>
      <c r="AM323">
        <v>0</v>
      </c>
      <c r="AN323">
        <v>0</v>
      </c>
      <c r="AO323">
        <v>0</v>
      </c>
      <c r="AP323">
        <v>979</v>
      </c>
      <c r="AQ323">
        <v>0</v>
      </c>
      <c r="AR323">
        <v>0</v>
      </c>
      <c r="AS323">
        <v>9400</v>
      </c>
      <c r="AT323">
        <v>3200</v>
      </c>
      <c r="AU323">
        <v>7583</v>
      </c>
      <c r="AV323">
        <v>127</v>
      </c>
      <c r="AW323">
        <v>222</v>
      </c>
      <c r="AX323">
        <v>1</v>
      </c>
      <c r="AY323">
        <v>350</v>
      </c>
      <c r="AZ323">
        <v>421</v>
      </c>
      <c r="BA323">
        <v>0</v>
      </c>
      <c r="BB323">
        <v>711.11</v>
      </c>
      <c r="BC323">
        <v>0</v>
      </c>
      <c r="BD323">
        <v>2088.59</v>
      </c>
      <c r="BE323">
        <v>0</v>
      </c>
      <c r="BF323">
        <v>0</v>
      </c>
      <c r="BG323">
        <v>0</v>
      </c>
      <c r="BH323">
        <v>9.4320648932363103</v>
      </c>
      <c r="BI323">
        <v>0</v>
      </c>
      <c r="BJ323">
        <v>0.398151019921269</v>
      </c>
      <c r="BK323">
        <v>2.05177144220446E-2</v>
      </c>
      <c r="BL323">
        <v>5.2828002249450398E-3</v>
      </c>
      <c r="BM323">
        <v>33.0967867871124</v>
      </c>
      <c r="BN323">
        <v>18.1463933290919</v>
      </c>
      <c r="BO323">
        <v>2532.4839436955699</v>
      </c>
      <c r="BP323">
        <v>0.22975068591196501</v>
      </c>
      <c r="BQ323">
        <v>8383</v>
      </c>
      <c r="BR323">
        <v>2.0152999999999999</v>
      </c>
      <c r="BS323">
        <v>0.62814999999999999</v>
      </c>
    </row>
    <row r="324" spans="1:71" x14ac:dyDescent="0.35">
      <c r="A324">
        <v>966731508</v>
      </c>
      <c r="B324">
        <v>2019</v>
      </c>
      <c r="C324">
        <v>349</v>
      </c>
      <c r="D324" t="s">
        <v>33</v>
      </c>
      <c r="E324">
        <v>15756</v>
      </c>
      <c r="F324">
        <v>22181</v>
      </c>
      <c r="G324">
        <v>7161</v>
      </c>
      <c r="H324">
        <v>737</v>
      </c>
      <c r="I324">
        <v>-5023</v>
      </c>
      <c r="J324">
        <v>0</v>
      </c>
      <c r="K324">
        <v>449</v>
      </c>
      <c r="L324">
        <v>0</v>
      </c>
      <c r="M324">
        <v>0</v>
      </c>
      <c r="N324">
        <v>0</v>
      </c>
      <c r="O324">
        <v>1849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225403</v>
      </c>
      <c r="AG324">
        <v>6152</v>
      </c>
      <c r="AH324">
        <v>33506</v>
      </c>
      <c r="AI324">
        <v>575</v>
      </c>
      <c r="AJ324">
        <v>7232</v>
      </c>
      <c r="AK324">
        <v>129</v>
      </c>
      <c r="AL324">
        <v>0</v>
      </c>
      <c r="AM324">
        <v>0</v>
      </c>
      <c r="AN324">
        <v>0</v>
      </c>
      <c r="AO324">
        <v>0</v>
      </c>
      <c r="AP324">
        <v>925</v>
      </c>
      <c r="AQ324">
        <v>0</v>
      </c>
      <c r="AR324">
        <v>0</v>
      </c>
      <c r="AS324">
        <v>10000</v>
      </c>
      <c r="AT324">
        <v>3200</v>
      </c>
      <c r="AU324">
        <v>7612</v>
      </c>
      <c r="AV324">
        <v>127</v>
      </c>
      <c r="AW324">
        <v>225</v>
      </c>
      <c r="AX324">
        <v>1</v>
      </c>
      <c r="AY324">
        <v>353</v>
      </c>
      <c r="AZ324">
        <v>416</v>
      </c>
      <c r="BA324">
        <v>0</v>
      </c>
      <c r="BB324">
        <v>711.11</v>
      </c>
      <c r="BC324">
        <v>0</v>
      </c>
      <c r="BD324">
        <v>2088.59</v>
      </c>
      <c r="BE324">
        <v>0</v>
      </c>
      <c r="BF324">
        <v>0</v>
      </c>
      <c r="BG324">
        <v>0</v>
      </c>
      <c r="BH324">
        <v>9.4320648932363103</v>
      </c>
      <c r="BI324">
        <v>0</v>
      </c>
      <c r="BJ324">
        <v>0.398151019921269</v>
      </c>
      <c r="BK324">
        <v>2.05177144220446E-2</v>
      </c>
      <c r="BL324">
        <v>5.2828002249450398E-3</v>
      </c>
      <c r="BM324">
        <v>33.0967867871124</v>
      </c>
      <c r="BN324">
        <v>18.1463933290919</v>
      </c>
      <c r="BO324">
        <v>2532.4839436955699</v>
      </c>
      <c r="BP324">
        <v>0.22975068591196501</v>
      </c>
      <c r="BQ324">
        <v>8383</v>
      </c>
      <c r="BR324">
        <v>2.0152999999999999</v>
      </c>
      <c r="BS324">
        <v>0.62814999999999999</v>
      </c>
    </row>
    <row r="325" spans="1:71" x14ac:dyDescent="0.35">
      <c r="A325">
        <v>966731508</v>
      </c>
      <c r="B325">
        <v>2020</v>
      </c>
      <c r="C325">
        <v>349</v>
      </c>
      <c r="D325" t="s">
        <v>33</v>
      </c>
      <c r="E325">
        <v>16180</v>
      </c>
      <c r="F325">
        <v>17400</v>
      </c>
      <c r="G325">
        <v>6231</v>
      </c>
      <c r="H325">
        <v>1991</v>
      </c>
      <c r="I325">
        <v>7873</v>
      </c>
      <c r="J325">
        <v>0</v>
      </c>
      <c r="K325">
        <v>66</v>
      </c>
      <c r="L325">
        <v>452</v>
      </c>
      <c r="M325">
        <v>0</v>
      </c>
      <c r="N325">
        <v>16</v>
      </c>
      <c r="O325">
        <v>1991</v>
      </c>
      <c r="P325">
        <v>0</v>
      </c>
      <c r="Q325">
        <v>10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233816</v>
      </c>
      <c r="AG325">
        <v>7063</v>
      </c>
      <c r="AH325">
        <v>36446</v>
      </c>
      <c r="AI325">
        <v>639</v>
      </c>
      <c r="AJ325">
        <v>7940</v>
      </c>
      <c r="AK325">
        <v>145</v>
      </c>
      <c r="AL325">
        <v>0</v>
      </c>
      <c r="AM325">
        <v>0</v>
      </c>
      <c r="AN325">
        <v>0</v>
      </c>
      <c r="AO325">
        <v>0</v>
      </c>
      <c r="AP325">
        <v>1204</v>
      </c>
      <c r="AQ325">
        <v>0</v>
      </c>
      <c r="AR325">
        <v>0</v>
      </c>
      <c r="AS325">
        <v>9400</v>
      </c>
      <c r="AT325">
        <v>2125</v>
      </c>
      <c r="AU325">
        <v>7664</v>
      </c>
      <c r="AV325">
        <v>122</v>
      </c>
      <c r="AW325">
        <v>229</v>
      </c>
      <c r="AX325">
        <v>1</v>
      </c>
      <c r="AY325">
        <v>352</v>
      </c>
      <c r="AZ325">
        <v>420</v>
      </c>
      <c r="BA325">
        <v>0</v>
      </c>
      <c r="BB325">
        <v>711.11</v>
      </c>
      <c r="BC325">
        <v>0</v>
      </c>
      <c r="BD325">
        <v>2088.59</v>
      </c>
      <c r="BE325">
        <v>0</v>
      </c>
      <c r="BF325">
        <v>0</v>
      </c>
      <c r="BG325">
        <v>0</v>
      </c>
      <c r="BH325">
        <v>9.4320648932363103</v>
      </c>
      <c r="BI325">
        <v>0</v>
      </c>
      <c r="BJ325">
        <v>0.398151019921269</v>
      </c>
      <c r="BK325">
        <v>2.05177144220446E-2</v>
      </c>
      <c r="BL325">
        <v>5.2828002249450398E-3</v>
      </c>
      <c r="BM325">
        <v>33.0967867871124</v>
      </c>
      <c r="BN325">
        <v>18.1463933290919</v>
      </c>
      <c r="BO325">
        <v>2532.4839436955699</v>
      </c>
      <c r="BP325">
        <v>0.22975068591196501</v>
      </c>
      <c r="BQ325">
        <v>8383</v>
      </c>
      <c r="BR325">
        <v>2.0152999999999999</v>
      </c>
      <c r="BS325">
        <v>0.62814999999999999</v>
      </c>
    </row>
    <row r="326" spans="1:71" x14ac:dyDescent="0.35">
      <c r="A326">
        <v>966731508</v>
      </c>
      <c r="B326">
        <v>2021</v>
      </c>
      <c r="C326">
        <v>349</v>
      </c>
      <c r="D326" t="s">
        <v>33</v>
      </c>
      <c r="E326">
        <v>17398</v>
      </c>
      <c r="F326">
        <v>18175</v>
      </c>
      <c r="G326">
        <v>7270</v>
      </c>
      <c r="H326">
        <v>2037</v>
      </c>
      <c r="I326">
        <v>5177</v>
      </c>
      <c r="J326">
        <v>0</v>
      </c>
      <c r="K326">
        <v>48</v>
      </c>
      <c r="L326">
        <v>456</v>
      </c>
      <c r="M326">
        <v>0</v>
      </c>
      <c r="N326">
        <v>0</v>
      </c>
      <c r="O326">
        <v>1968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242636</v>
      </c>
      <c r="AG326">
        <v>7482</v>
      </c>
      <c r="AH326">
        <v>43364</v>
      </c>
      <c r="AI326">
        <v>706</v>
      </c>
      <c r="AJ326">
        <v>7811</v>
      </c>
      <c r="AK326">
        <v>129</v>
      </c>
      <c r="AL326">
        <v>0</v>
      </c>
      <c r="AM326">
        <v>0</v>
      </c>
      <c r="AN326">
        <v>0</v>
      </c>
      <c r="AO326">
        <v>0</v>
      </c>
      <c r="AP326">
        <v>1066</v>
      </c>
      <c r="AQ326">
        <v>0</v>
      </c>
      <c r="AR326">
        <v>0</v>
      </c>
      <c r="AS326">
        <v>10000</v>
      </c>
      <c r="AT326">
        <v>2300</v>
      </c>
      <c r="AU326">
        <v>7733</v>
      </c>
      <c r="AV326">
        <v>121</v>
      </c>
      <c r="AW326">
        <v>232</v>
      </c>
      <c r="AX326">
        <v>1</v>
      </c>
      <c r="AY326">
        <v>354</v>
      </c>
      <c r="AZ326">
        <v>424</v>
      </c>
      <c r="BA326">
        <v>0</v>
      </c>
      <c r="BB326">
        <v>711.11</v>
      </c>
      <c r="BC326">
        <v>0</v>
      </c>
      <c r="BD326">
        <v>2088.59</v>
      </c>
      <c r="BE326">
        <v>0</v>
      </c>
      <c r="BF326">
        <v>0</v>
      </c>
      <c r="BG326">
        <v>0</v>
      </c>
      <c r="BH326">
        <v>9.4320648932363103</v>
      </c>
      <c r="BI326">
        <v>0</v>
      </c>
      <c r="BJ326">
        <v>0.398151019921269</v>
      </c>
      <c r="BK326">
        <v>2.05177144220446E-2</v>
      </c>
      <c r="BL326">
        <v>5.2828002249450398E-3</v>
      </c>
      <c r="BM326">
        <v>33.0967867871124</v>
      </c>
      <c r="BN326">
        <v>18.1463933290919</v>
      </c>
      <c r="BO326">
        <v>2532.4839436955699</v>
      </c>
      <c r="BP326">
        <v>0.22975068591196501</v>
      </c>
      <c r="BQ326">
        <v>8383</v>
      </c>
      <c r="BR326">
        <v>2.0152999999999999</v>
      </c>
      <c r="BS326">
        <v>0.62814999999999999</v>
      </c>
    </row>
    <row r="327" spans="1:71" x14ac:dyDescent="0.35">
      <c r="A327">
        <v>966731508</v>
      </c>
      <c r="B327">
        <v>2022</v>
      </c>
      <c r="C327">
        <v>349</v>
      </c>
      <c r="D327" t="s">
        <v>33</v>
      </c>
      <c r="E327">
        <v>16379</v>
      </c>
      <c r="F327">
        <v>19051</v>
      </c>
      <c r="G327">
        <v>8114</v>
      </c>
      <c r="H327">
        <v>1600</v>
      </c>
      <c r="I327">
        <v>1750</v>
      </c>
      <c r="J327">
        <v>0</v>
      </c>
      <c r="K327">
        <v>40</v>
      </c>
      <c r="L327">
        <v>460</v>
      </c>
      <c r="M327">
        <v>0</v>
      </c>
      <c r="N327">
        <v>0</v>
      </c>
      <c r="O327">
        <v>2033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275004</v>
      </c>
      <c r="AG327">
        <v>8009</v>
      </c>
      <c r="AH327">
        <v>47406</v>
      </c>
      <c r="AI327">
        <v>850</v>
      </c>
      <c r="AJ327">
        <v>7669</v>
      </c>
      <c r="AK327">
        <v>142</v>
      </c>
      <c r="AL327">
        <v>0</v>
      </c>
      <c r="AM327">
        <v>0</v>
      </c>
      <c r="AN327">
        <v>0</v>
      </c>
      <c r="AO327">
        <v>0</v>
      </c>
      <c r="AP327">
        <v>908</v>
      </c>
      <c r="AQ327">
        <v>0</v>
      </c>
      <c r="AR327">
        <v>0</v>
      </c>
      <c r="AS327">
        <v>8200</v>
      </c>
      <c r="AT327">
        <v>2014</v>
      </c>
      <c r="AU327">
        <v>7776</v>
      </c>
      <c r="AV327">
        <v>121</v>
      </c>
      <c r="AW327">
        <v>237</v>
      </c>
      <c r="AX327">
        <v>1</v>
      </c>
      <c r="AY327">
        <v>359</v>
      </c>
      <c r="AZ327">
        <v>414</v>
      </c>
      <c r="BA327">
        <v>0</v>
      </c>
      <c r="BB327">
        <v>711.11</v>
      </c>
      <c r="BC327">
        <v>0</v>
      </c>
      <c r="BD327">
        <v>2088.59</v>
      </c>
      <c r="BE327">
        <v>0</v>
      </c>
      <c r="BF327">
        <v>0</v>
      </c>
      <c r="BG327">
        <v>0</v>
      </c>
      <c r="BH327">
        <v>9.4320648932363103</v>
      </c>
      <c r="BI327">
        <v>0</v>
      </c>
      <c r="BJ327">
        <v>0.398151019921269</v>
      </c>
      <c r="BK327">
        <v>2.05177144220446E-2</v>
      </c>
      <c r="BL327">
        <v>5.2828002249450398E-3</v>
      </c>
      <c r="BM327">
        <v>33.0967867871124</v>
      </c>
      <c r="BN327">
        <v>18.1463933290919</v>
      </c>
      <c r="BO327">
        <v>2532.4839436955699</v>
      </c>
      <c r="BP327">
        <v>0.22975068591196501</v>
      </c>
      <c r="BQ327">
        <v>8383</v>
      </c>
      <c r="BR327">
        <v>2.0152999999999999</v>
      </c>
      <c r="BS327">
        <v>0.62814999999999999</v>
      </c>
    </row>
    <row r="328" spans="1:71" x14ac:dyDescent="0.35">
      <c r="A328">
        <v>986347801</v>
      </c>
      <c r="B328">
        <v>2018</v>
      </c>
      <c r="C328">
        <v>354</v>
      </c>
      <c r="D328" t="s">
        <v>34</v>
      </c>
      <c r="E328">
        <v>32732</v>
      </c>
      <c r="F328">
        <v>44124</v>
      </c>
      <c r="G328">
        <v>19433</v>
      </c>
      <c r="H328">
        <v>4064</v>
      </c>
      <c r="I328">
        <v>0</v>
      </c>
      <c r="J328">
        <v>0</v>
      </c>
      <c r="K328">
        <v>477</v>
      </c>
      <c r="L328">
        <v>0</v>
      </c>
      <c r="M328">
        <v>0</v>
      </c>
      <c r="N328">
        <v>18090</v>
      </c>
      <c r="O328">
        <v>3525</v>
      </c>
      <c r="P328">
        <v>3525</v>
      </c>
      <c r="Q328">
        <v>276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744560</v>
      </c>
      <c r="AG328">
        <v>36606</v>
      </c>
      <c r="AH328">
        <v>63094</v>
      </c>
      <c r="AI328">
        <v>3440</v>
      </c>
      <c r="AJ328">
        <v>502158</v>
      </c>
      <c r="AK328">
        <v>14790</v>
      </c>
      <c r="AL328">
        <v>36835</v>
      </c>
      <c r="AM328">
        <v>1498</v>
      </c>
      <c r="AN328">
        <v>0</v>
      </c>
      <c r="AO328">
        <v>0</v>
      </c>
      <c r="AP328">
        <v>5717</v>
      </c>
      <c r="AQ328">
        <v>560</v>
      </c>
      <c r="AR328">
        <v>0</v>
      </c>
      <c r="AS328">
        <v>23482</v>
      </c>
      <c r="AT328">
        <v>8780</v>
      </c>
      <c r="AU328">
        <v>16999</v>
      </c>
      <c r="AV328">
        <v>524</v>
      </c>
      <c r="AW328">
        <v>246</v>
      </c>
      <c r="AX328">
        <v>135</v>
      </c>
      <c r="AY328">
        <v>905</v>
      </c>
      <c r="AZ328">
        <v>852</v>
      </c>
      <c r="BA328">
        <v>20248.509999999998</v>
      </c>
      <c r="BB328">
        <v>2598.52</v>
      </c>
      <c r="BC328">
        <v>22059.7</v>
      </c>
      <c r="BD328">
        <v>16175.51</v>
      </c>
      <c r="BE328">
        <v>0.34315135030114602</v>
      </c>
      <c r="BF328">
        <v>18.640880340219798</v>
      </c>
      <c r="BG328">
        <v>0.21523145510005701</v>
      </c>
      <c r="BH328">
        <v>10.179677482028399</v>
      </c>
      <c r="BI328">
        <v>0.101966907470966</v>
      </c>
      <c r="BJ328">
        <v>9.6267728774043104E-2</v>
      </c>
      <c r="BK328">
        <v>1.03361181270643E-2</v>
      </c>
      <c r="BL328">
        <v>0.29585611590663102</v>
      </c>
      <c r="BM328">
        <v>7.9192221417595396</v>
      </c>
      <c r="BN328">
        <v>28.5208765084299</v>
      </c>
      <c r="BO328">
        <v>1171.81285797552</v>
      </c>
      <c r="BP328">
        <v>1.8263065863609899E-3</v>
      </c>
      <c r="BQ328">
        <v>25735</v>
      </c>
      <c r="BR328">
        <v>0.3014</v>
      </c>
      <c r="BS328">
        <v>0.29776999999999998</v>
      </c>
    </row>
    <row r="329" spans="1:71" x14ac:dyDescent="0.35">
      <c r="A329">
        <v>986347801</v>
      </c>
      <c r="B329">
        <v>2019</v>
      </c>
      <c r="C329">
        <v>354</v>
      </c>
      <c r="D329" t="s">
        <v>34</v>
      </c>
      <c r="E329">
        <v>25645</v>
      </c>
      <c r="F329">
        <v>47020</v>
      </c>
      <c r="G329">
        <v>13601</v>
      </c>
      <c r="H329">
        <v>-11334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16513</v>
      </c>
      <c r="O329">
        <v>3470</v>
      </c>
      <c r="P329">
        <v>1975</v>
      </c>
      <c r="Q329">
        <v>-708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777070</v>
      </c>
      <c r="AG329">
        <v>40467</v>
      </c>
      <c r="AH329">
        <v>69513</v>
      </c>
      <c r="AI329">
        <v>3974</v>
      </c>
      <c r="AJ329">
        <v>591749</v>
      </c>
      <c r="AK329">
        <v>17174</v>
      </c>
      <c r="AL329">
        <v>35487</v>
      </c>
      <c r="AM329">
        <v>1348</v>
      </c>
      <c r="AN329">
        <v>0</v>
      </c>
      <c r="AO329">
        <v>0</v>
      </c>
      <c r="AP329">
        <v>10881</v>
      </c>
      <c r="AQ329">
        <v>955</v>
      </c>
      <c r="AR329">
        <v>0</v>
      </c>
      <c r="AS329">
        <v>18865</v>
      </c>
      <c r="AT329">
        <v>6725</v>
      </c>
      <c r="AU329">
        <v>17249</v>
      </c>
      <c r="AV329">
        <v>520</v>
      </c>
      <c r="AW329">
        <v>253</v>
      </c>
      <c r="AX329">
        <v>137</v>
      </c>
      <c r="AY329">
        <v>910</v>
      </c>
      <c r="AZ329">
        <v>865</v>
      </c>
      <c r="BA329">
        <v>20613.71</v>
      </c>
      <c r="BB329">
        <v>2598.52</v>
      </c>
      <c r="BC329">
        <v>22059.7</v>
      </c>
      <c r="BD329">
        <v>16175.51</v>
      </c>
      <c r="BE329">
        <v>0.34315135030114602</v>
      </c>
      <c r="BF329">
        <v>18.640880340219798</v>
      </c>
      <c r="BG329">
        <v>0.21523145510005701</v>
      </c>
      <c r="BH329">
        <v>10.179677482028399</v>
      </c>
      <c r="BI329">
        <v>0.101966907470966</v>
      </c>
      <c r="BJ329">
        <v>9.6267728774043104E-2</v>
      </c>
      <c r="BK329">
        <v>1.03361181270643E-2</v>
      </c>
      <c r="BL329">
        <v>0.29585611590663102</v>
      </c>
      <c r="BM329">
        <v>7.9192221417595396</v>
      </c>
      <c r="BN329">
        <v>28.5208765084299</v>
      </c>
      <c r="BO329">
        <v>1171.81285797552</v>
      </c>
      <c r="BP329">
        <v>1.8263065863609899E-3</v>
      </c>
      <c r="BQ329">
        <v>25735</v>
      </c>
      <c r="BR329">
        <v>0.3014</v>
      </c>
      <c r="BS329">
        <v>0.29776999999999998</v>
      </c>
    </row>
    <row r="330" spans="1:71" x14ac:dyDescent="0.35">
      <c r="A330">
        <v>986347801</v>
      </c>
      <c r="B330">
        <v>2020</v>
      </c>
      <c r="C330">
        <v>354</v>
      </c>
      <c r="D330" t="s">
        <v>34</v>
      </c>
      <c r="E330">
        <v>32140</v>
      </c>
      <c r="F330">
        <v>42227</v>
      </c>
      <c r="G330">
        <v>14573</v>
      </c>
      <c r="H330">
        <v>5029</v>
      </c>
      <c r="I330">
        <v>0</v>
      </c>
      <c r="J330">
        <v>0</v>
      </c>
      <c r="K330">
        <v>0</v>
      </c>
      <c r="L330">
        <v>981</v>
      </c>
      <c r="M330">
        <v>205</v>
      </c>
      <c r="N330">
        <v>6568</v>
      </c>
      <c r="O330">
        <v>10396</v>
      </c>
      <c r="P330">
        <v>3995</v>
      </c>
      <c r="Q330">
        <v>1238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818995</v>
      </c>
      <c r="AG330">
        <v>42550</v>
      </c>
      <c r="AH330">
        <v>74917</v>
      </c>
      <c r="AI330">
        <v>3978</v>
      </c>
      <c r="AJ330">
        <v>800871</v>
      </c>
      <c r="AK330">
        <v>20955</v>
      </c>
      <c r="AL330">
        <v>34171</v>
      </c>
      <c r="AM330">
        <v>1316</v>
      </c>
      <c r="AN330">
        <v>0</v>
      </c>
      <c r="AO330">
        <v>0</v>
      </c>
      <c r="AP330">
        <v>29889</v>
      </c>
      <c r="AQ330">
        <v>1940</v>
      </c>
      <c r="AR330">
        <v>0</v>
      </c>
      <c r="AS330">
        <v>21618</v>
      </c>
      <c r="AT330">
        <v>7926</v>
      </c>
      <c r="AU330">
        <v>17476</v>
      </c>
      <c r="AV330">
        <v>520</v>
      </c>
      <c r="AW330">
        <v>256</v>
      </c>
      <c r="AX330">
        <v>141</v>
      </c>
      <c r="AY330">
        <v>917</v>
      </c>
      <c r="AZ330">
        <v>867</v>
      </c>
      <c r="BA330">
        <v>15451.35</v>
      </c>
      <c r="BB330">
        <v>2347.16</v>
      </c>
      <c r="BC330">
        <v>22059.7</v>
      </c>
      <c r="BD330">
        <v>16706.63</v>
      </c>
      <c r="BE330">
        <v>0.34315135030114602</v>
      </c>
      <c r="BF330">
        <v>18.640880340219798</v>
      </c>
      <c r="BG330">
        <v>0.21523145510005701</v>
      </c>
      <c r="BH330">
        <v>10.179677482028399</v>
      </c>
      <c r="BI330">
        <v>0.101966907470966</v>
      </c>
      <c r="BJ330">
        <v>9.6267728774043104E-2</v>
      </c>
      <c r="BK330">
        <v>1.03361181270643E-2</v>
      </c>
      <c r="BL330">
        <v>0.29585611590663102</v>
      </c>
      <c r="BM330">
        <v>7.9192221417595396</v>
      </c>
      <c r="BN330">
        <v>28.5208765084299</v>
      </c>
      <c r="BO330">
        <v>1171.81285797552</v>
      </c>
      <c r="BP330">
        <v>1.8263065863609899E-3</v>
      </c>
      <c r="BQ330">
        <v>25735</v>
      </c>
      <c r="BR330">
        <v>0.3014</v>
      </c>
      <c r="BS330">
        <v>0.29776999999999998</v>
      </c>
    </row>
    <row r="331" spans="1:71" x14ac:dyDescent="0.35">
      <c r="A331">
        <v>986347801</v>
      </c>
      <c r="B331">
        <v>2021</v>
      </c>
      <c r="C331">
        <v>354</v>
      </c>
      <c r="D331" t="s">
        <v>34</v>
      </c>
      <c r="E331">
        <v>31475</v>
      </c>
      <c r="F331">
        <v>42489</v>
      </c>
      <c r="G331">
        <v>17058</v>
      </c>
      <c r="H331">
        <v>9101</v>
      </c>
      <c r="I331">
        <v>0</v>
      </c>
      <c r="J331">
        <v>0</v>
      </c>
      <c r="K331">
        <v>0</v>
      </c>
      <c r="L331">
        <v>1052</v>
      </c>
      <c r="M331">
        <v>110</v>
      </c>
      <c r="N331">
        <v>4090</v>
      </c>
      <c r="O331">
        <v>4771</v>
      </c>
      <c r="P331">
        <v>1916</v>
      </c>
      <c r="Q331">
        <v>1022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897176</v>
      </c>
      <c r="AG331">
        <v>29126</v>
      </c>
      <c r="AH331">
        <v>82576</v>
      </c>
      <c r="AI331">
        <v>2069</v>
      </c>
      <c r="AJ331">
        <v>846842</v>
      </c>
      <c r="AK331">
        <v>15509</v>
      </c>
      <c r="AL331">
        <v>33501</v>
      </c>
      <c r="AM331">
        <v>670</v>
      </c>
      <c r="AN331">
        <v>0</v>
      </c>
      <c r="AO331">
        <v>0</v>
      </c>
      <c r="AP331">
        <v>6738</v>
      </c>
      <c r="AQ331">
        <v>1002</v>
      </c>
      <c r="AR331">
        <v>0</v>
      </c>
      <c r="AS331">
        <v>27609</v>
      </c>
      <c r="AT331">
        <v>6100</v>
      </c>
      <c r="AU331">
        <v>17644</v>
      </c>
      <c r="AV331">
        <v>518</v>
      </c>
      <c r="AW331">
        <v>261</v>
      </c>
      <c r="AX331">
        <v>136</v>
      </c>
      <c r="AY331">
        <v>915</v>
      </c>
      <c r="AZ331">
        <v>864</v>
      </c>
      <c r="BA331">
        <v>15833.61</v>
      </c>
      <c r="BB331">
        <v>3475.81</v>
      </c>
      <c r="BC331">
        <v>22059.7</v>
      </c>
      <c r="BD331">
        <v>17043.41</v>
      </c>
      <c r="BE331">
        <v>0.34315135030114602</v>
      </c>
      <c r="BF331">
        <v>18.640880340219798</v>
      </c>
      <c r="BG331">
        <v>0.21523145510005701</v>
      </c>
      <c r="BH331">
        <v>10.179677482028399</v>
      </c>
      <c r="BI331">
        <v>0.101966907470966</v>
      </c>
      <c r="BJ331">
        <v>9.6267728774043104E-2</v>
      </c>
      <c r="BK331">
        <v>1.03361181270643E-2</v>
      </c>
      <c r="BL331">
        <v>0.29585611590663102</v>
      </c>
      <c r="BM331">
        <v>7.9192221417595396</v>
      </c>
      <c r="BN331">
        <v>28.5208765084299</v>
      </c>
      <c r="BO331">
        <v>1171.81285797552</v>
      </c>
      <c r="BP331">
        <v>1.8263065863609899E-3</v>
      </c>
      <c r="BQ331">
        <v>25735</v>
      </c>
      <c r="BR331">
        <v>0.3014</v>
      </c>
      <c r="BS331">
        <v>0.29776999999999998</v>
      </c>
    </row>
    <row r="332" spans="1:71" x14ac:dyDescent="0.35">
      <c r="A332">
        <v>986347801</v>
      </c>
      <c r="B332">
        <v>2022</v>
      </c>
      <c r="C332">
        <v>354</v>
      </c>
      <c r="D332" t="s">
        <v>34</v>
      </c>
      <c r="E332">
        <v>32270</v>
      </c>
      <c r="F332">
        <v>46666</v>
      </c>
      <c r="G332">
        <v>20050</v>
      </c>
      <c r="H332">
        <v>9140</v>
      </c>
      <c r="I332">
        <v>0</v>
      </c>
      <c r="J332">
        <v>0</v>
      </c>
      <c r="K332">
        <v>0</v>
      </c>
      <c r="L332">
        <v>993</v>
      </c>
      <c r="M332">
        <v>21</v>
      </c>
      <c r="N332">
        <v>1916</v>
      </c>
      <c r="O332">
        <v>1965</v>
      </c>
      <c r="P332">
        <v>844</v>
      </c>
      <c r="Q332">
        <v>385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937165</v>
      </c>
      <c r="AG332">
        <v>32027</v>
      </c>
      <c r="AH332">
        <v>90373</v>
      </c>
      <c r="AI332">
        <v>2293</v>
      </c>
      <c r="AJ332">
        <v>838157</v>
      </c>
      <c r="AK332">
        <v>16241</v>
      </c>
      <c r="AL332">
        <v>32934</v>
      </c>
      <c r="AM332">
        <v>672</v>
      </c>
      <c r="AN332">
        <v>0</v>
      </c>
      <c r="AO332">
        <v>0</v>
      </c>
      <c r="AP332">
        <v>8037</v>
      </c>
      <c r="AQ332">
        <v>38</v>
      </c>
      <c r="AR332">
        <v>0</v>
      </c>
      <c r="AS332">
        <v>22011</v>
      </c>
      <c r="AT332">
        <v>8500</v>
      </c>
      <c r="AU332">
        <v>17817</v>
      </c>
      <c r="AV332">
        <v>518</v>
      </c>
      <c r="AW332">
        <v>261</v>
      </c>
      <c r="AX332">
        <v>136</v>
      </c>
      <c r="AY332">
        <v>915</v>
      </c>
      <c r="AZ332">
        <v>878</v>
      </c>
      <c r="BA332">
        <v>15833.61</v>
      </c>
      <c r="BB332">
        <v>3475.81</v>
      </c>
      <c r="BC332">
        <v>22059.7</v>
      </c>
      <c r="BD332">
        <v>17043.41</v>
      </c>
      <c r="BE332">
        <v>0.34315135030114602</v>
      </c>
      <c r="BF332">
        <v>18.640880340219798</v>
      </c>
      <c r="BG332">
        <v>0.21523145510005701</v>
      </c>
      <c r="BH332">
        <v>10.179677482028399</v>
      </c>
      <c r="BI332">
        <v>0.101966907470966</v>
      </c>
      <c r="BJ332">
        <v>9.6267728774043104E-2</v>
      </c>
      <c r="BK332">
        <v>1.03361181270643E-2</v>
      </c>
      <c r="BL332">
        <v>0.29585611590663102</v>
      </c>
      <c r="BM332">
        <v>7.9192221417595396</v>
      </c>
      <c r="BN332">
        <v>28.5208765084299</v>
      </c>
      <c r="BO332">
        <v>1171.81285797552</v>
      </c>
      <c r="BP332">
        <v>1.8263065863609899E-3</v>
      </c>
      <c r="BQ332">
        <v>25735</v>
      </c>
      <c r="BR332">
        <v>0.3014</v>
      </c>
      <c r="BS332">
        <v>0.29776999999999998</v>
      </c>
    </row>
    <row r="333" spans="1:71" x14ac:dyDescent="0.35">
      <c r="A333">
        <v>985411131</v>
      </c>
      <c r="B333">
        <v>2018</v>
      </c>
      <c r="C333">
        <v>433</v>
      </c>
      <c r="D333" t="s">
        <v>204</v>
      </c>
      <c r="E333">
        <v>82234</v>
      </c>
      <c r="F333">
        <v>53359</v>
      </c>
      <c r="G333">
        <v>24167</v>
      </c>
      <c r="H333">
        <v>2148</v>
      </c>
      <c r="I333">
        <v>7818</v>
      </c>
      <c r="J333">
        <v>0</v>
      </c>
      <c r="K333">
        <v>1571</v>
      </c>
      <c r="L333">
        <v>0</v>
      </c>
      <c r="M333">
        <v>0</v>
      </c>
      <c r="N333">
        <v>11335</v>
      </c>
      <c r="O333">
        <v>7132</v>
      </c>
      <c r="P333">
        <v>1871</v>
      </c>
      <c r="Q333">
        <v>274</v>
      </c>
      <c r="R333">
        <v>1711</v>
      </c>
      <c r="S333">
        <v>0</v>
      </c>
      <c r="T333">
        <v>114</v>
      </c>
      <c r="U333">
        <v>0</v>
      </c>
      <c r="V333">
        <v>823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693319</v>
      </c>
      <c r="AG333">
        <v>37325</v>
      </c>
      <c r="AH333">
        <v>127176</v>
      </c>
      <c r="AI333">
        <v>4040</v>
      </c>
      <c r="AJ333">
        <v>214099</v>
      </c>
      <c r="AK333">
        <v>8714</v>
      </c>
      <c r="AL333">
        <v>499</v>
      </c>
      <c r="AM333">
        <v>9</v>
      </c>
      <c r="AN333">
        <v>1997</v>
      </c>
      <c r="AO333">
        <v>160</v>
      </c>
      <c r="AP333">
        <v>6967</v>
      </c>
      <c r="AQ333">
        <v>1185</v>
      </c>
      <c r="AR333">
        <v>0</v>
      </c>
      <c r="AS333">
        <v>57567</v>
      </c>
      <c r="AT333">
        <v>11351</v>
      </c>
      <c r="AU333">
        <v>41721</v>
      </c>
      <c r="AV333">
        <v>1396</v>
      </c>
      <c r="AW333">
        <v>442</v>
      </c>
      <c r="AX333">
        <v>51</v>
      </c>
      <c r="AY333">
        <v>1889</v>
      </c>
      <c r="AZ333">
        <v>2002</v>
      </c>
      <c r="BA333">
        <v>22297.85</v>
      </c>
      <c r="BB333">
        <v>3360.1</v>
      </c>
      <c r="BC333">
        <v>1665.23</v>
      </c>
      <c r="BD333">
        <v>29257.53</v>
      </c>
      <c r="BE333">
        <v>8.2545343203472593E-2</v>
      </c>
      <c r="BF333">
        <v>7.9103117308214701</v>
      </c>
      <c r="BG333">
        <v>7.4304951621769005E-2</v>
      </c>
      <c r="BH333">
        <v>11.097386574449301</v>
      </c>
      <c r="BI333">
        <v>0.22331608106137901</v>
      </c>
      <c r="BJ333">
        <v>0.95861205669926697</v>
      </c>
      <c r="BK333">
        <v>8.1878928693647393E-2</v>
      </c>
      <c r="BL333">
        <v>0.26280660856767202</v>
      </c>
      <c r="BM333">
        <v>35.478718126310902</v>
      </c>
      <c r="BN333">
        <v>26.4986621678684</v>
      </c>
      <c r="BO333">
        <v>2226.4062300751102</v>
      </c>
      <c r="BP333">
        <v>4.9350696132994696E-3</v>
      </c>
      <c r="BQ333">
        <v>55521</v>
      </c>
      <c r="BR333">
        <v>0.3014</v>
      </c>
      <c r="BS333">
        <v>0.29776999999999998</v>
      </c>
    </row>
    <row r="334" spans="1:71" x14ac:dyDescent="0.35">
      <c r="A334">
        <v>985411131</v>
      </c>
      <c r="B334">
        <v>2019</v>
      </c>
      <c r="C334">
        <v>433</v>
      </c>
      <c r="D334" t="s">
        <v>204</v>
      </c>
      <c r="E334">
        <v>75105</v>
      </c>
      <c r="F334">
        <v>63537</v>
      </c>
      <c r="G334">
        <v>33457</v>
      </c>
      <c r="H334">
        <v>443</v>
      </c>
      <c r="I334">
        <v>-1627</v>
      </c>
      <c r="J334">
        <v>0</v>
      </c>
      <c r="K334">
        <v>877</v>
      </c>
      <c r="L334">
        <v>0</v>
      </c>
      <c r="M334">
        <v>260</v>
      </c>
      <c r="N334">
        <v>7858</v>
      </c>
      <c r="O334">
        <v>8484</v>
      </c>
      <c r="P334">
        <v>5789</v>
      </c>
      <c r="Q334">
        <v>-143</v>
      </c>
      <c r="R334">
        <v>-469</v>
      </c>
      <c r="S334">
        <v>0</v>
      </c>
      <c r="T334">
        <v>0</v>
      </c>
      <c r="U334">
        <v>0</v>
      </c>
      <c r="V334">
        <v>367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746419</v>
      </c>
      <c r="AG334">
        <v>34157</v>
      </c>
      <c r="AH334">
        <v>155178</v>
      </c>
      <c r="AI334">
        <v>4154</v>
      </c>
      <c r="AJ334">
        <v>211336</v>
      </c>
      <c r="AK334">
        <v>7703</v>
      </c>
      <c r="AL334">
        <v>2756</v>
      </c>
      <c r="AM334">
        <v>202</v>
      </c>
      <c r="AN334">
        <v>1833</v>
      </c>
      <c r="AO334">
        <v>164</v>
      </c>
      <c r="AP334">
        <v>10729</v>
      </c>
      <c r="AQ334">
        <v>1699</v>
      </c>
      <c r="AR334">
        <v>0</v>
      </c>
      <c r="AS334">
        <v>56918</v>
      </c>
      <c r="AT334">
        <v>11795</v>
      </c>
      <c r="AU334">
        <v>41984</v>
      </c>
      <c r="AV334">
        <v>1387</v>
      </c>
      <c r="AW334">
        <v>445</v>
      </c>
      <c r="AX334">
        <v>51</v>
      </c>
      <c r="AY334">
        <v>1883</v>
      </c>
      <c r="AZ334">
        <v>2040</v>
      </c>
      <c r="BA334">
        <v>22297.85</v>
      </c>
      <c r="BB334">
        <v>3360.1</v>
      </c>
      <c r="BC334">
        <v>1665.23</v>
      </c>
      <c r="BD334">
        <v>29212.52</v>
      </c>
      <c r="BE334">
        <v>8.2545343203472593E-2</v>
      </c>
      <c r="BF334">
        <v>7.9103117308214701</v>
      </c>
      <c r="BG334">
        <v>7.4304951621769005E-2</v>
      </c>
      <c r="BH334">
        <v>11.097386574449301</v>
      </c>
      <c r="BI334">
        <v>0.22331608106137901</v>
      </c>
      <c r="BJ334">
        <v>0.95861205669926697</v>
      </c>
      <c r="BK334">
        <v>8.1878928693647393E-2</v>
      </c>
      <c r="BL334">
        <v>0.26280660856767202</v>
      </c>
      <c r="BM334">
        <v>35.478718126310902</v>
      </c>
      <c r="BN334">
        <v>26.4986621678684</v>
      </c>
      <c r="BO334">
        <v>2226.4062300751102</v>
      </c>
      <c r="BP334">
        <v>4.9350696132994696E-3</v>
      </c>
      <c r="BQ334">
        <v>55521</v>
      </c>
      <c r="BR334">
        <v>0.3014</v>
      </c>
      <c r="BS334">
        <v>0.29776999999999998</v>
      </c>
    </row>
    <row r="335" spans="1:71" x14ac:dyDescent="0.35">
      <c r="A335">
        <v>985411131</v>
      </c>
      <c r="B335">
        <v>2020</v>
      </c>
      <c r="C335">
        <v>433</v>
      </c>
      <c r="D335" t="s">
        <v>204</v>
      </c>
      <c r="E335">
        <v>77538</v>
      </c>
      <c r="F335">
        <v>69112</v>
      </c>
      <c r="G335">
        <v>47364</v>
      </c>
      <c r="H335">
        <v>5527</v>
      </c>
      <c r="I335">
        <v>25178</v>
      </c>
      <c r="J335">
        <v>30948</v>
      </c>
      <c r="K335">
        <v>2152</v>
      </c>
      <c r="L335">
        <v>2484</v>
      </c>
      <c r="M335">
        <v>18</v>
      </c>
      <c r="N335">
        <v>11612</v>
      </c>
      <c r="O335">
        <v>11354</v>
      </c>
      <c r="P335">
        <v>3977</v>
      </c>
      <c r="Q335">
        <v>854</v>
      </c>
      <c r="R335">
        <v>5263</v>
      </c>
      <c r="S335">
        <v>2571</v>
      </c>
      <c r="T335">
        <v>34</v>
      </c>
      <c r="U335">
        <v>0</v>
      </c>
      <c r="V335">
        <v>452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820438</v>
      </c>
      <c r="AG335">
        <v>35972</v>
      </c>
      <c r="AH335">
        <v>186203</v>
      </c>
      <c r="AI335">
        <v>5128</v>
      </c>
      <c r="AJ335">
        <v>256268</v>
      </c>
      <c r="AK335">
        <v>9120</v>
      </c>
      <c r="AL335">
        <v>2530</v>
      </c>
      <c r="AM335">
        <v>226</v>
      </c>
      <c r="AN335">
        <v>1667</v>
      </c>
      <c r="AO335">
        <v>166</v>
      </c>
      <c r="AP335">
        <v>9689</v>
      </c>
      <c r="AQ335">
        <v>1095</v>
      </c>
      <c r="AR335">
        <v>0</v>
      </c>
      <c r="AS335">
        <v>45753</v>
      </c>
      <c r="AT335">
        <v>18799</v>
      </c>
      <c r="AU335">
        <v>42167</v>
      </c>
      <c r="AV335">
        <v>1381</v>
      </c>
      <c r="AW335">
        <v>456</v>
      </c>
      <c r="AX335">
        <v>61</v>
      </c>
      <c r="AY335">
        <v>1898</v>
      </c>
      <c r="AZ335">
        <v>2049</v>
      </c>
      <c r="BA335">
        <v>22297.85</v>
      </c>
      <c r="BB335">
        <v>4768.92</v>
      </c>
      <c r="BC335">
        <v>1665.23</v>
      </c>
      <c r="BD335">
        <v>29889.41</v>
      </c>
      <c r="BE335">
        <v>8.2545343203472593E-2</v>
      </c>
      <c r="BF335">
        <v>7.9103117308214701</v>
      </c>
      <c r="BG335">
        <v>7.4304951621769005E-2</v>
      </c>
      <c r="BH335">
        <v>11.097386574449301</v>
      </c>
      <c r="BI335">
        <v>0.22331608106137901</v>
      </c>
      <c r="BJ335">
        <v>0.95861205669926697</v>
      </c>
      <c r="BK335">
        <v>8.1878928693647393E-2</v>
      </c>
      <c r="BL335">
        <v>0.26280660856767202</v>
      </c>
      <c r="BM335">
        <v>35.478718126310902</v>
      </c>
      <c r="BN335">
        <v>26.4986621678684</v>
      </c>
      <c r="BO335">
        <v>2226.4062300751102</v>
      </c>
      <c r="BP335">
        <v>4.9350696132994696E-3</v>
      </c>
      <c r="BQ335">
        <v>55521</v>
      </c>
      <c r="BR335">
        <v>0.3014</v>
      </c>
      <c r="BS335">
        <v>0.29776999999999998</v>
      </c>
    </row>
    <row r="336" spans="1:71" x14ac:dyDescent="0.35">
      <c r="A336">
        <v>985411131</v>
      </c>
      <c r="B336">
        <v>2021</v>
      </c>
      <c r="C336">
        <v>433</v>
      </c>
      <c r="D336" t="s">
        <v>204</v>
      </c>
      <c r="E336">
        <v>104558</v>
      </c>
      <c r="F336">
        <v>76110</v>
      </c>
      <c r="G336">
        <v>41406</v>
      </c>
      <c r="H336">
        <v>6811</v>
      </c>
      <c r="I336">
        <v>-3086</v>
      </c>
      <c r="J336">
        <v>0</v>
      </c>
      <c r="K336">
        <v>6310</v>
      </c>
      <c r="L336">
        <v>2379</v>
      </c>
      <c r="M336">
        <v>3</v>
      </c>
      <c r="N336">
        <v>8894</v>
      </c>
      <c r="O336">
        <v>7097</v>
      </c>
      <c r="P336">
        <v>6471</v>
      </c>
      <c r="Q336">
        <v>595</v>
      </c>
      <c r="R336">
        <v>-422</v>
      </c>
      <c r="S336">
        <v>0</v>
      </c>
      <c r="T336">
        <v>681</v>
      </c>
      <c r="U336">
        <v>0</v>
      </c>
      <c r="V336">
        <v>2079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880604</v>
      </c>
      <c r="AG336">
        <v>39390</v>
      </c>
      <c r="AH336">
        <v>191398</v>
      </c>
      <c r="AI336">
        <v>5469</v>
      </c>
      <c r="AJ336">
        <v>302313</v>
      </c>
      <c r="AK336">
        <v>7838</v>
      </c>
      <c r="AL336">
        <v>2469</v>
      </c>
      <c r="AM336">
        <v>61</v>
      </c>
      <c r="AN336">
        <v>0</v>
      </c>
      <c r="AO336">
        <v>0</v>
      </c>
      <c r="AP336">
        <v>7653</v>
      </c>
      <c r="AQ336">
        <v>995</v>
      </c>
      <c r="AR336">
        <v>0</v>
      </c>
      <c r="AS336">
        <v>52900</v>
      </c>
      <c r="AT336">
        <v>20513</v>
      </c>
      <c r="AU336">
        <v>42236</v>
      </c>
      <c r="AV336">
        <v>1395</v>
      </c>
      <c r="AW336">
        <v>476</v>
      </c>
      <c r="AX336">
        <v>61</v>
      </c>
      <c r="AY336">
        <v>1932</v>
      </c>
      <c r="AZ336">
        <v>2070</v>
      </c>
      <c r="BA336">
        <v>22297.85</v>
      </c>
      <c r="BB336">
        <v>4223.63</v>
      </c>
      <c r="BC336">
        <v>1665.23</v>
      </c>
      <c r="BD336">
        <v>31780.63</v>
      </c>
      <c r="BE336">
        <v>8.2545343203472593E-2</v>
      </c>
      <c r="BF336">
        <v>7.9103117308214701</v>
      </c>
      <c r="BG336">
        <v>7.4304951621769005E-2</v>
      </c>
      <c r="BH336">
        <v>11.097386574449301</v>
      </c>
      <c r="BI336">
        <v>0.22331608106137901</v>
      </c>
      <c r="BJ336">
        <v>0.95861205669926697</v>
      </c>
      <c r="BK336">
        <v>8.1878928693647393E-2</v>
      </c>
      <c r="BL336">
        <v>0.26280660856767202</v>
      </c>
      <c r="BM336">
        <v>35.478718126310902</v>
      </c>
      <c r="BN336">
        <v>26.4986621678684</v>
      </c>
      <c r="BO336">
        <v>2226.4062300751102</v>
      </c>
      <c r="BP336">
        <v>4.9350696132994696E-3</v>
      </c>
      <c r="BQ336">
        <v>55521</v>
      </c>
      <c r="BR336">
        <v>0.3014</v>
      </c>
      <c r="BS336">
        <v>0.29776999999999998</v>
      </c>
    </row>
    <row r="337" spans="1:71" x14ac:dyDescent="0.35">
      <c r="A337">
        <v>985411131</v>
      </c>
      <c r="B337">
        <v>2022</v>
      </c>
      <c r="C337">
        <v>433</v>
      </c>
      <c r="D337" t="s">
        <v>204</v>
      </c>
      <c r="E337">
        <v>98399</v>
      </c>
      <c r="F337">
        <v>75254</v>
      </c>
      <c r="G337">
        <v>44517</v>
      </c>
      <c r="H337">
        <v>7221</v>
      </c>
      <c r="I337">
        <v>38596</v>
      </c>
      <c r="J337">
        <v>0</v>
      </c>
      <c r="K337">
        <v>13877</v>
      </c>
      <c r="L337">
        <v>2294</v>
      </c>
      <c r="M337">
        <v>548</v>
      </c>
      <c r="N337">
        <v>16866</v>
      </c>
      <c r="O337">
        <v>8548</v>
      </c>
      <c r="P337">
        <v>8168</v>
      </c>
      <c r="Q337">
        <v>906</v>
      </c>
      <c r="R337">
        <v>7481</v>
      </c>
      <c r="S337">
        <v>0</v>
      </c>
      <c r="T337">
        <v>0</v>
      </c>
      <c r="U337">
        <v>0</v>
      </c>
      <c r="V337">
        <v>2571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936426</v>
      </c>
      <c r="AG337">
        <v>42992</v>
      </c>
      <c r="AH337">
        <v>185571</v>
      </c>
      <c r="AI337">
        <v>5827</v>
      </c>
      <c r="AJ337">
        <v>277084</v>
      </c>
      <c r="AK337">
        <v>8899</v>
      </c>
      <c r="AL337">
        <v>2065</v>
      </c>
      <c r="AM337">
        <v>404</v>
      </c>
      <c r="AN337">
        <v>0</v>
      </c>
      <c r="AO337">
        <v>0</v>
      </c>
      <c r="AP337">
        <v>15256</v>
      </c>
      <c r="AQ337">
        <v>6195</v>
      </c>
      <c r="AR337">
        <v>0</v>
      </c>
      <c r="AS337">
        <v>46067</v>
      </c>
      <c r="AT337">
        <v>33709</v>
      </c>
      <c r="AU337">
        <v>42534</v>
      </c>
      <c r="AV337">
        <v>1393</v>
      </c>
      <c r="AW337">
        <v>479</v>
      </c>
      <c r="AX337">
        <v>64</v>
      </c>
      <c r="AY337">
        <v>1936</v>
      </c>
      <c r="AZ337">
        <v>2122</v>
      </c>
      <c r="BA337">
        <v>22297.85</v>
      </c>
      <c r="BB337">
        <v>4223.63</v>
      </c>
      <c r="BC337">
        <v>1665.23</v>
      </c>
      <c r="BD337">
        <v>31780.63</v>
      </c>
      <c r="BE337">
        <v>8.2545343203472593E-2</v>
      </c>
      <c r="BF337">
        <v>7.9103117308214701</v>
      </c>
      <c r="BG337">
        <v>7.4304951621769005E-2</v>
      </c>
      <c r="BH337">
        <v>11.097386574449301</v>
      </c>
      <c r="BI337">
        <v>0.22331608106137901</v>
      </c>
      <c r="BJ337">
        <v>0.95861205669926697</v>
      </c>
      <c r="BK337">
        <v>8.1878928693647393E-2</v>
      </c>
      <c r="BL337">
        <v>0.26280660856767202</v>
      </c>
      <c r="BM337">
        <v>35.478718126310902</v>
      </c>
      <c r="BN337">
        <v>26.4986621678684</v>
      </c>
      <c r="BO337">
        <v>2226.4062300751102</v>
      </c>
      <c r="BP337">
        <v>4.9350696132994696E-3</v>
      </c>
      <c r="BQ337">
        <v>55521</v>
      </c>
      <c r="BR337">
        <v>0.3014</v>
      </c>
      <c r="BS337">
        <v>0.29776999999999998</v>
      </c>
    </row>
    <row r="338" spans="1:71" x14ac:dyDescent="0.35">
      <c r="A338">
        <v>976894677</v>
      </c>
      <c r="B338">
        <v>2018</v>
      </c>
      <c r="C338">
        <v>447</v>
      </c>
      <c r="D338" t="s">
        <v>205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2354</v>
      </c>
      <c r="O338">
        <v>265</v>
      </c>
      <c r="P338">
        <v>0</v>
      </c>
      <c r="Q338">
        <v>21</v>
      </c>
      <c r="R338">
        <v>-31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8211</v>
      </c>
      <c r="Y338">
        <v>4777</v>
      </c>
      <c r="Z338">
        <v>0</v>
      </c>
      <c r="AA338">
        <v>384</v>
      </c>
      <c r="AB338">
        <v>-571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22427</v>
      </c>
      <c r="AK338">
        <v>1714</v>
      </c>
      <c r="AL338">
        <v>0</v>
      </c>
      <c r="AM338">
        <v>0</v>
      </c>
      <c r="AN338">
        <v>85511</v>
      </c>
      <c r="AO338">
        <v>4774</v>
      </c>
      <c r="AP338">
        <v>0</v>
      </c>
      <c r="AQ338">
        <v>0</v>
      </c>
      <c r="AR338">
        <v>0</v>
      </c>
      <c r="AS338">
        <v>0</v>
      </c>
      <c r="AT338">
        <v>1078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708.64</v>
      </c>
      <c r="BC338">
        <v>0</v>
      </c>
      <c r="BD338">
        <v>2958.78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1.8837999999999999</v>
      </c>
      <c r="BS338">
        <v>0.53635999999999995</v>
      </c>
    </row>
    <row r="339" spans="1:71" x14ac:dyDescent="0.35">
      <c r="A339">
        <v>976894677</v>
      </c>
      <c r="B339">
        <v>2019</v>
      </c>
      <c r="C339">
        <v>447</v>
      </c>
      <c r="D339" t="s">
        <v>205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176</v>
      </c>
      <c r="O339">
        <v>299</v>
      </c>
      <c r="P339">
        <v>0</v>
      </c>
      <c r="Q339">
        <v>-31</v>
      </c>
      <c r="R339">
        <v>-30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6000</v>
      </c>
      <c r="Y339">
        <v>5682</v>
      </c>
      <c r="Z339">
        <v>0</v>
      </c>
      <c r="AA339">
        <v>-582</v>
      </c>
      <c r="AB339">
        <v>-575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20713</v>
      </c>
      <c r="AK339">
        <v>1714</v>
      </c>
      <c r="AL339">
        <v>0</v>
      </c>
      <c r="AM339">
        <v>0</v>
      </c>
      <c r="AN339">
        <v>80737</v>
      </c>
      <c r="AO339">
        <v>4774</v>
      </c>
      <c r="AP339">
        <v>0</v>
      </c>
      <c r="AQ339">
        <v>0</v>
      </c>
      <c r="AR339">
        <v>0</v>
      </c>
      <c r="AS339">
        <v>0</v>
      </c>
      <c r="AT339">
        <v>1087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708.64</v>
      </c>
      <c r="BC339">
        <v>0</v>
      </c>
      <c r="BD339">
        <v>2958.78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1.8837999999999999</v>
      </c>
      <c r="BS339">
        <v>0.53635999999999995</v>
      </c>
    </row>
    <row r="340" spans="1:71" x14ac:dyDescent="0.35">
      <c r="A340">
        <v>976894677</v>
      </c>
      <c r="B340">
        <v>2020</v>
      </c>
      <c r="C340">
        <v>447</v>
      </c>
      <c r="D340" t="s">
        <v>205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250</v>
      </c>
      <c r="O340">
        <v>265</v>
      </c>
      <c r="P340">
        <v>0</v>
      </c>
      <c r="Q340">
        <v>18</v>
      </c>
      <c r="R340">
        <v>-74</v>
      </c>
      <c r="S340">
        <v>0</v>
      </c>
      <c r="T340">
        <v>0</v>
      </c>
      <c r="U340">
        <v>3</v>
      </c>
      <c r="V340">
        <v>0</v>
      </c>
      <c r="W340">
        <v>0</v>
      </c>
      <c r="X340">
        <v>4501</v>
      </c>
      <c r="Y340">
        <v>4777</v>
      </c>
      <c r="Z340">
        <v>0</v>
      </c>
      <c r="AA340">
        <v>323</v>
      </c>
      <c r="AB340">
        <v>-1330</v>
      </c>
      <c r="AC340">
        <v>0</v>
      </c>
      <c r="AD340">
        <v>0</v>
      </c>
      <c r="AE340">
        <v>49</v>
      </c>
      <c r="AF340">
        <v>0</v>
      </c>
      <c r="AG340">
        <v>0</v>
      </c>
      <c r="AH340">
        <v>0</v>
      </c>
      <c r="AI340">
        <v>0</v>
      </c>
      <c r="AJ340">
        <v>18990</v>
      </c>
      <c r="AK340">
        <v>1715</v>
      </c>
      <c r="AL340">
        <v>0</v>
      </c>
      <c r="AM340">
        <v>0</v>
      </c>
      <c r="AN340">
        <v>75963</v>
      </c>
      <c r="AO340">
        <v>4774</v>
      </c>
      <c r="AP340">
        <v>0</v>
      </c>
      <c r="AQ340">
        <v>0</v>
      </c>
      <c r="AR340">
        <v>0</v>
      </c>
      <c r="AS340">
        <v>0</v>
      </c>
      <c r="AT340">
        <v>1166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708.64</v>
      </c>
      <c r="BC340">
        <v>0</v>
      </c>
      <c r="BD340">
        <v>2958.78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1.8837999999999999</v>
      </c>
      <c r="BS340">
        <v>0.53635999999999995</v>
      </c>
    </row>
    <row r="341" spans="1:71" x14ac:dyDescent="0.35">
      <c r="A341">
        <v>976894677</v>
      </c>
      <c r="B341">
        <v>2021</v>
      </c>
      <c r="C341">
        <v>447</v>
      </c>
      <c r="D341" t="s">
        <v>205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190</v>
      </c>
      <c r="O341">
        <v>284</v>
      </c>
      <c r="P341">
        <v>0</v>
      </c>
      <c r="Q341">
        <v>26</v>
      </c>
      <c r="R341">
        <v>-28</v>
      </c>
      <c r="S341">
        <v>0</v>
      </c>
      <c r="T341">
        <v>0</v>
      </c>
      <c r="U341">
        <v>51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17275</v>
      </c>
      <c r="AK341">
        <v>1715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3829</v>
      </c>
      <c r="AR341">
        <v>0</v>
      </c>
      <c r="AS341">
        <v>0</v>
      </c>
      <c r="AT341">
        <v>647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708.64</v>
      </c>
      <c r="BC341">
        <v>0</v>
      </c>
      <c r="BD341">
        <v>2958.78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1.8837999999999999</v>
      </c>
      <c r="BS341">
        <v>0.53635999999999995</v>
      </c>
    </row>
    <row r="342" spans="1:71" x14ac:dyDescent="0.35">
      <c r="A342">
        <v>976894677</v>
      </c>
      <c r="B342">
        <v>2022</v>
      </c>
      <c r="C342">
        <v>447</v>
      </c>
      <c r="D342" t="s">
        <v>205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102</v>
      </c>
      <c r="O342">
        <v>362</v>
      </c>
      <c r="P342">
        <v>0</v>
      </c>
      <c r="Q342">
        <v>35</v>
      </c>
      <c r="R342">
        <v>80</v>
      </c>
      <c r="S342">
        <v>0</v>
      </c>
      <c r="T342">
        <v>0</v>
      </c>
      <c r="U342">
        <v>51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15607</v>
      </c>
      <c r="AK342">
        <v>1668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4048</v>
      </c>
      <c r="AR342">
        <v>0</v>
      </c>
      <c r="AS342">
        <v>0</v>
      </c>
      <c r="AT342">
        <v>1175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708.64</v>
      </c>
      <c r="BC342">
        <v>0</v>
      </c>
      <c r="BD342">
        <v>2958.78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1.8837999999999999</v>
      </c>
      <c r="BS342">
        <v>0.53635999999999995</v>
      </c>
    </row>
    <row r="343" spans="1:71" x14ac:dyDescent="0.35">
      <c r="A343">
        <v>912631532</v>
      </c>
      <c r="B343">
        <v>2018</v>
      </c>
      <c r="C343">
        <v>460</v>
      </c>
      <c r="D343" t="s">
        <v>27</v>
      </c>
      <c r="E343">
        <v>82528</v>
      </c>
      <c r="F343">
        <v>110501</v>
      </c>
      <c r="G343">
        <v>54564</v>
      </c>
      <c r="H343">
        <v>8988</v>
      </c>
      <c r="I343">
        <v>-9881</v>
      </c>
      <c r="J343">
        <v>0</v>
      </c>
      <c r="K343">
        <v>1266</v>
      </c>
      <c r="L343">
        <v>0</v>
      </c>
      <c r="M343">
        <v>173</v>
      </c>
      <c r="N343">
        <v>25278</v>
      </c>
      <c r="O343">
        <v>14023</v>
      </c>
      <c r="P343">
        <v>5028</v>
      </c>
      <c r="Q343">
        <v>1015</v>
      </c>
      <c r="R343">
        <v>-1847</v>
      </c>
      <c r="S343">
        <v>0</v>
      </c>
      <c r="T343">
        <v>0</v>
      </c>
      <c r="U343">
        <v>0</v>
      </c>
      <c r="V343">
        <v>640</v>
      </c>
      <c r="W343">
        <v>0</v>
      </c>
      <c r="X343">
        <v>472</v>
      </c>
      <c r="Y343">
        <v>25</v>
      </c>
      <c r="Z343">
        <v>0</v>
      </c>
      <c r="AA343">
        <v>2</v>
      </c>
      <c r="AB343">
        <v>-5</v>
      </c>
      <c r="AC343">
        <v>0</v>
      </c>
      <c r="AD343">
        <v>0</v>
      </c>
      <c r="AE343">
        <v>0</v>
      </c>
      <c r="AF343">
        <v>1338809</v>
      </c>
      <c r="AG343">
        <v>53682</v>
      </c>
      <c r="AH343">
        <v>195028</v>
      </c>
      <c r="AI343">
        <v>5369</v>
      </c>
      <c r="AJ343">
        <v>871135</v>
      </c>
      <c r="AK343">
        <v>22866</v>
      </c>
      <c r="AL343">
        <v>1881</v>
      </c>
      <c r="AM343">
        <v>55</v>
      </c>
      <c r="AN343">
        <v>3372</v>
      </c>
      <c r="AO343">
        <v>105</v>
      </c>
      <c r="AP343">
        <v>16079</v>
      </c>
      <c r="AQ343">
        <v>15917</v>
      </c>
      <c r="AR343">
        <v>0</v>
      </c>
      <c r="AS343">
        <v>107964</v>
      </c>
      <c r="AT343">
        <v>55921</v>
      </c>
      <c r="AU343">
        <v>70280</v>
      </c>
      <c r="AV343">
        <v>1063</v>
      </c>
      <c r="AW343">
        <v>990</v>
      </c>
      <c r="AX343">
        <v>77</v>
      </c>
      <c r="AY343">
        <v>2130</v>
      </c>
      <c r="AZ343">
        <v>2974</v>
      </c>
      <c r="BA343">
        <v>62033.64</v>
      </c>
      <c r="BB343">
        <v>19168.09</v>
      </c>
      <c r="BC343">
        <v>27350.93</v>
      </c>
      <c r="BD343">
        <v>65381.41</v>
      </c>
      <c r="BE343">
        <v>0.11726240144406801</v>
      </c>
      <c r="BF343">
        <v>7.6593816032831104</v>
      </c>
      <c r="BG343">
        <v>0.13083927144330501</v>
      </c>
      <c r="BH343">
        <v>12.5374725405718</v>
      </c>
      <c r="BI343">
        <v>0.292803396712144</v>
      </c>
      <c r="BJ343">
        <v>0.87293564702075899</v>
      </c>
      <c r="BK343">
        <v>0.149583638438091</v>
      </c>
      <c r="BL343">
        <v>4.2244338431522303E-2</v>
      </c>
      <c r="BM343">
        <v>14.5191647070298</v>
      </c>
      <c r="BN343">
        <v>25.862509271400398</v>
      </c>
      <c r="BO343">
        <v>1084.07095856819</v>
      </c>
      <c r="BP343">
        <v>0.11125112817805601</v>
      </c>
      <c r="BQ343">
        <v>58723</v>
      </c>
      <c r="BR343">
        <v>0.4975</v>
      </c>
      <c r="BS343">
        <v>0.36878</v>
      </c>
    </row>
    <row r="344" spans="1:71" x14ac:dyDescent="0.35">
      <c r="A344">
        <v>912631532</v>
      </c>
      <c r="B344">
        <v>2019</v>
      </c>
      <c r="C344">
        <v>460</v>
      </c>
      <c r="D344" t="s">
        <v>27</v>
      </c>
      <c r="E344">
        <v>89457</v>
      </c>
      <c r="F344">
        <v>88255</v>
      </c>
      <c r="G344">
        <v>43677</v>
      </c>
      <c r="H344">
        <v>-2860</v>
      </c>
      <c r="I344">
        <v>6520</v>
      </c>
      <c r="J344">
        <v>0</v>
      </c>
      <c r="K344">
        <v>18</v>
      </c>
      <c r="L344">
        <v>0</v>
      </c>
      <c r="M344">
        <v>103</v>
      </c>
      <c r="N344">
        <v>23519</v>
      </c>
      <c r="O344">
        <v>34062</v>
      </c>
      <c r="P344">
        <v>11613</v>
      </c>
      <c r="Q344">
        <v>-2037</v>
      </c>
      <c r="R344">
        <v>1841</v>
      </c>
      <c r="S344">
        <v>0</v>
      </c>
      <c r="T344">
        <v>0</v>
      </c>
      <c r="U344">
        <v>0</v>
      </c>
      <c r="V344">
        <v>306</v>
      </c>
      <c r="W344">
        <v>0</v>
      </c>
      <c r="X344">
        <v>117</v>
      </c>
      <c r="Y344">
        <v>127</v>
      </c>
      <c r="Z344">
        <v>0</v>
      </c>
      <c r="AA344">
        <v>-8</v>
      </c>
      <c r="AB344">
        <v>3</v>
      </c>
      <c r="AC344">
        <v>0</v>
      </c>
      <c r="AD344">
        <v>0</v>
      </c>
      <c r="AE344">
        <v>0</v>
      </c>
      <c r="AF344">
        <v>1417888</v>
      </c>
      <c r="AG344">
        <v>58192</v>
      </c>
      <c r="AH344">
        <v>247644</v>
      </c>
      <c r="AI344">
        <v>6733</v>
      </c>
      <c r="AJ344">
        <v>879949</v>
      </c>
      <c r="AK344">
        <v>27810</v>
      </c>
      <c r="AL344">
        <v>6399</v>
      </c>
      <c r="AM344">
        <v>101</v>
      </c>
      <c r="AN344">
        <v>3264</v>
      </c>
      <c r="AO344">
        <v>105</v>
      </c>
      <c r="AP344">
        <v>19156</v>
      </c>
      <c r="AQ344">
        <v>346</v>
      </c>
      <c r="AR344">
        <v>0</v>
      </c>
      <c r="AS344">
        <v>101660</v>
      </c>
      <c r="AT344">
        <v>56664</v>
      </c>
      <c r="AU344">
        <v>71728</v>
      </c>
      <c r="AV344">
        <v>1058</v>
      </c>
      <c r="AW344">
        <v>999</v>
      </c>
      <c r="AX344">
        <v>80</v>
      </c>
      <c r="AY344">
        <v>2137</v>
      </c>
      <c r="AZ344">
        <v>2989</v>
      </c>
      <c r="BA344">
        <v>62155.15</v>
      </c>
      <c r="BB344">
        <v>19150.150000000001</v>
      </c>
      <c r="BC344">
        <v>27878.2</v>
      </c>
      <c r="BD344">
        <v>65973.960000000006</v>
      </c>
      <c r="BE344">
        <v>0.11726240144406801</v>
      </c>
      <c r="BF344">
        <v>7.6593816032831104</v>
      </c>
      <c r="BG344">
        <v>0.13083927144330501</v>
      </c>
      <c r="BH344">
        <v>12.5374725405718</v>
      </c>
      <c r="BI344">
        <v>0.292803396712144</v>
      </c>
      <c r="BJ344">
        <v>0.87293564702075899</v>
      </c>
      <c r="BK344">
        <v>0.149583638438091</v>
      </c>
      <c r="BL344">
        <v>4.2244338431522303E-2</v>
      </c>
      <c r="BM344">
        <v>14.5191647070298</v>
      </c>
      <c r="BN344">
        <v>25.862509271400398</v>
      </c>
      <c r="BO344">
        <v>1084.07095856819</v>
      </c>
      <c r="BP344">
        <v>0.11125112817805601</v>
      </c>
      <c r="BQ344">
        <v>58723</v>
      </c>
      <c r="BR344">
        <v>0.4975</v>
      </c>
      <c r="BS344">
        <v>0.36878</v>
      </c>
    </row>
    <row r="345" spans="1:71" x14ac:dyDescent="0.35">
      <c r="A345">
        <v>912631532</v>
      </c>
      <c r="B345">
        <v>2020</v>
      </c>
      <c r="C345">
        <v>460</v>
      </c>
      <c r="D345" t="s">
        <v>27</v>
      </c>
      <c r="E345">
        <v>89783</v>
      </c>
      <c r="F345">
        <v>83428</v>
      </c>
      <c r="G345">
        <v>48549</v>
      </c>
      <c r="H345">
        <v>8364</v>
      </c>
      <c r="I345">
        <v>7473</v>
      </c>
      <c r="J345">
        <v>0</v>
      </c>
      <c r="K345">
        <v>1284</v>
      </c>
      <c r="L345">
        <v>4188</v>
      </c>
      <c r="M345">
        <v>371</v>
      </c>
      <c r="N345">
        <v>20764</v>
      </c>
      <c r="O345">
        <v>33371</v>
      </c>
      <c r="P345">
        <v>11933</v>
      </c>
      <c r="Q345">
        <v>2590</v>
      </c>
      <c r="R345">
        <v>1861</v>
      </c>
      <c r="S345">
        <v>0</v>
      </c>
      <c r="T345">
        <v>0</v>
      </c>
      <c r="U345">
        <v>0</v>
      </c>
      <c r="V345">
        <v>1798</v>
      </c>
      <c r="W345">
        <v>0</v>
      </c>
      <c r="X345">
        <v>80</v>
      </c>
      <c r="Y345">
        <v>386</v>
      </c>
      <c r="Z345">
        <v>0</v>
      </c>
      <c r="AA345">
        <v>30</v>
      </c>
      <c r="AB345">
        <v>2</v>
      </c>
      <c r="AC345">
        <v>0</v>
      </c>
      <c r="AD345">
        <v>0</v>
      </c>
      <c r="AE345">
        <v>0</v>
      </c>
      <c r="AF345">
        <v>1523396</v>
      </c>
      <c r="AG345">
        <v>63855</v>
      </c>
      <c r="AH345">
        <v>281787</v>
      </c>
      <c r="AI345">
        <v>7949</v>
      </c>
      <c r="AJ345">
        <v>899704</v>
      </c>
      <c r="AK345">
        <v>35745</v>
      </c>
      <c r="AL345">
        <v>18842</v>
      </c>
      <c r="AM345">
        <v>275</v>
      </c>
      <c r="AN345">
        <v>3117</v>
      </c>
      <c r="AO345">
        <v>105</v>
      </c>
      <c r="AP345">
        <v>20460</v>
      </c>
      <c r="AQ345">
        <v>2703</v>
      </c>
      <c r="AR345">
        <v>0</v>
      </c>
      <c r="AS345">
        <v>87486</v>
      </c>
      <c r="AT345">
        <v>66402</v>
      </c>
      <c r="AU345">
        <v>71955</v>
      </c>
      <c r="AV345">
        <v>1053</v>
      </c>
      <c r="AW345">
        <v>1026</v>
      </c>
      <c r="AX345">
        <v>93</v>
      </c>
      <c r="AY345">
        <v>2172</v>
      </c>
      <c r="AZ345">
        <v>2999</v>
      </c>
      <c r="BA345">
        <v>60591.24</v>
      </c>
      <c r="BB345">
        <v>19150.150000000001</v>
      </c>
      <c r="BC345">
        <v>27878.2</v>
      </c>
      <c r="BD345">
        <v>62055.29</v>
      </c>
      <c r="BE345">
        <v>0.11726240144406801</v>
      </c>
      <c r="BF345">
        <v>7.6593816032831104</v>
      </c>
      <c r="BG345">
        <v>0.13083927144330501</v>
      </c>
      <c r="BH345">
        <v>12.5374725405718</v>
      </c>
      <c r="BI345">
        <v>0.292803396712144</v>
      </c>
      <c r="BJ345">
        <v>0.87293564702075899</v>
      </c>
      <c r="BK345">
        <v>0.149583638438091</v>
      </c>
      <c r="BL345">
        <v>4.2244338431522303E-2</v>
      </c>
      <c r="BM345">
        <v>14.5191647070298</v>
      </c>
      <c r="BN345">
        <v>25.862509271400398</v>
      </c>
      <c r="BO345">
        <v>1084.07095856819</v>
      </c>
      <c r="BP345">
        <v>0.11125112817805601</v>
      </c>
      <c r="BQ345">
        <v>58723</v>
      </c>
      <c r="BR345">
        <v>0.4975</v>
      </c>
      <c r="BS345">
        <v>0.36878</v>
      </c>
    </row>
    <row r="346" spans="1:71" x14ac:dyDescent="0.35">
      <c r="A346">
        <v>912631532</v>
      </c>
      <c r="B346">
        <v>2021</v>
      </c>
      <c r="C346">
        <v>460</v>
      </c>
      <c r="D346" t="s">
        <v>27</v>
      </c>
      <c r="E346">
        <v>90922</v>
      </c>
      <c r="F346">
        <v>83534</v>
      </c>
      <c r="G346">
        <v>36867</v>
      </c>
      <c r="H346">
        <v>7183</v>
      </c>
      <c r="I346">
        <v>-20510</v>
      </c>
      <c r="J346">
        <v>0</v>
      </c>
      <c r="K346">
        <v>1386</v>
      </c>
      <c r="L346">
        <v>4153</v>
      </c>
      <c r="M346">
        <v>98</v>
      </c>
      <c r="N346">
        <v>21057</v>
      </c>
      <c r="O346">
        <v>36916</v>
      </c>
      <c r="P346">
        <v>20497</v>
      </c>
      <c r="Q346">
        <v>3175</v>
      </c>
      <c r="R346">
        <v>-6381</v>
      </c>
      <c r="S346">
        <v>0</v>
      </c>
      <c r="T346">
        <v>0</v>
      </c>
      <c r="U346">
        <v>0</v>
      </c>
      <c r="V346">
        <v>1793</v>
      </c>
      <c r="W346">
        <v>0</v>
      </c>
      <c r="X346">
        <v>89</v>
      </c>
      <c r="Y346">
        <v>81</v>
      </c>
      <c r="Z346">
        <v>0</v>
      </c>
      <c r="AA346">
        <v>7</v>
      </c>
      <c r="AB346">
        <v>-18</v>
      </c>
      <c r="AC346">
        <v>0</v>
      </c>
      <c r="AD346">
        <v>0</v>
      </c>
      <c r="AE346">
        <v>0</v>
      </c>
      <c r="AF346">
        <v>1639656</v>
      </c>
      <c r="AG346">
        <v>65865</v>
      </c>
      <c r="AH346">
        <v>316770</v>
      </c>
      <c r="AI346">
        <v>8927</v>
      </c>
      <c r="AJ346">
        <v>896042</v>
      </c>
      <c r="AK346">
        <v>30573</v>
      </c>
      <c r="AL346">
        <v>19615</v>
      </c>
      <c r="AM346">
        <v>413</v>
      </c>
      <c r="AN346">
        <v>3091</v>
      </c>
      <c r="AO346">
        <v>105</v>
      </c>
      <c r="AP346">
        <v>18025</v>
      </c>
      <c r="AQ346">
        <v>3045</v>
      </c>
      <c r="AR346">
        <v>0</v>
      </c>
      <c r="AS346">
        <v>104414</v>
      </c>
      <c r="AT346">
        <v>61238</v>
      </c>
      <c r="AU346">
        <v>72556</v>
      </c>
      <c r="AV346">
        <v>1032</v>
      </c>
      <c r="AW346">
        <v>1033</v>
      </c>
      <c r="AX346">
        <v>91</v>
      </c>
      <c r="AY346">
        <v>2156</v>
      </c>
      <c r="AZ346">
        <v>3015</v>
      </c>
      <c r="BA346">
        <v>60591.24</v>
      </c>
      <c r="BB346">
        <v>19150.150000000001</v>
      </c>
      <c r="BC346">
        <v>27878.2</v>
      </c>
      <c r="BD346">
        <v>62517.02</v>
      </c>
      <c r="BE346">
        <v>0.11726240144406801</v>
      </c>
      <c r="BF346">
        <v>7.6593816032831104</v>
      </c>
      <c r="BG346">
        <v>0.13083927144330501</v>
      </c>
      <c r="BH346">
        <v>12.5374725405718</v>
      </c>
      <c r="BI346">
        <v>0.292803396712144</v>
      </c>
      <c r="BJ346">
        <v>0.87293564702075899</v>
      </c>
      <c r="BK346">
        <v>0.149583638438091</v>
      </c>
      <c r="BL346">
        <v>4.2244338431522303E-2</v>
      </c>
      <c r="BM346">
        <v>14.5191647070298</v>
      </c>
      <c r="BN346">
        <v>25.862509271400398</v>
      </c>
      <c r="BO346">
        <v>1084.07095856819</v>
      </c>
      <c r="BP346">
        <v>0.11125112817805601</v>
      </c>
      <c r="BQ346">
        <v>58723</v>
      </c>
      <c r="BR346">
        <v>0.4975</v>
      </c>
      <c r="BS346">
        <v>0.36878</v>
      </c>
    </row>
    <row r="347" spans="1:71" x14ac:dyDescent="0.35">
      <c r="A347">
        <v>912631532</v>
      </c>
      <c r="B347">
        <v>2022</v>
      </c>
      <c r="C347">
        <v>460</v>
      </c>
      <c r="D347" t="s">
        <v>27</v>
      </c>
      <c r="E347">
        <v>88201</v>
      </c>
      <c r="F347">
        <v>81149</v>
      </c>
      <c r="G347">
        <v>29865</v>
      </c>
      <c r="H347">
        <v>5077</v>
      </c>
      <c r="I347">
        <v>10955</v>
      </c>
      <c r="J347">
        <v>0</v>
      </c>
      <c r="K347">
        <v>2530</v>
      </c>
      <c r="L347">
        <v>4230</v>
      </c>
      <c r="M347">
        <v>169</v>
      </c>
      <c r="N347">
        <v>28777</v>
      </c>
      <c r="O347">
        <v>53554</v>
      </c>
      <c r="P347">
        <v>31809</v>
      </c>
      <c r="Q347">
        <v>3350</v>
      </c>
      <c r="R347">
        <v>3749</v>
      </c>
      <c r="S347">
        <v>0</v>
      </c>
      <c r="T347">
        <v>0</v>
      </c>
      <c r="U347">
        <v>0</v>
      </c>
      <c r="V347">
        <v>843</v>
      </c>
      <c r="W347">
        <v>0</v>
      </c>
      <c r="X347">
        <v>139</v>
      </c>
      <c r="Y347">
        <v>221</v>
      </c>
      <c r="Z347">
        <v>0</v>
      </c>
      <c r="AA347">
        <v>14</v>
      </c>
      <c r="AB347">
        <v>1</v>
      </c>
      <c r="AC347">
        <v>0</v>
      </c>
      <c r="AD347">
        <v>0</v>
      </c>
      <c r="AE347">
        <v>0</v>
      </c>
      <c r="AF347">
        <v>1729950</v>
      </c>
      <c r="AG347">
        <v>69906</v>
      </c>
      <c r="AH347">
        <v>367030</v>
      </c>
      <c r="AI347">
        <v>10382</v>
      </c>
      <c r="AJ347">
        <v>942449</v>
      </c>
      <c r="AK347">
        <v>31622</v>
      </c>
      <c r="AL347">
        <v>21083</v>
      </c>
      <c r="AM347">
        <v>444</v>
      </c>
      <c r="AN347">
        <v>2895</v>
      </c>
      <c r="AO347">
        <v>105</v>
      </c>
      <c r="AP347">
        <v>20377</v>
      </c>
      <c r="AQ347">
        <v>8668</v>
      </c>
      <c r="AR347">
        <v>0</v>
      </c>
      <c r="AS347">
        <v>95141</v>
      </c>
      <c r="AT347">
        <v>59387</v>
      </c>
      <c r="AU347">
        <v>73657</v>
      </c>
      <c r="AV347">
        <v>1024</v>
      </c>
      <c r="AW347">
        <v>1062</v>
      </c>
      <c r="AX347">
        <v>94</v>
      </c>
      <c r="AY347">
        <v>2180</v>
      </c>
      <c r="AZ347">
        <v>3039</v>
      </c>
      <c r="BA347">
        <v>60591.24</v>
      </c>
      <c r="BB347">
        <v>19150.150000000001</v>
      </c>
      <c r="BC347">
        <v>27878.2</v>
      </c>
      <c r="BD347">
        <v>62607.03</v>
      </c>
      <c r="BE347">
        <v>0.11726240144406801</v>
      </c>
      <c r="BF347">
        <v>7.6593816032831104</v>
      </c>
      <c r="BG347">
        <v>0.13083927144330501</v>
      </c>
      <c r="BH347">
        <v>12.5374725405718</v>
      </c>
      <c r="BI347">
        <v>0.292803396712144</v>
      </c>
      <c r="BJ347">
        <v>0.87293564702075899</v>
      </c>
      <c r="BK347">
        <v>0.149583638438091</v>
      </c>
      <c r="BL347">
        <v>4.2244338431522303E-2</v>
      </c>
      <c r="BM347">
        <v>14.5191647070298</v>
      </c>
      <c r="BN347">
        <v>25.862509271400398</v>
      </c>
      <c r="BO347">
        <v>1084.07095856819</v>
      </c>
      <c r="BP347">
        <v>0.11125112817805601</v>
      </c>
      <c r="BQ347">
        <v>58723</v>
      </c>
      <c r="BR347">
        <v>0.4975</v>
      </c>
      <c r="BS347">
        <v>0.36878</v>
      </c>
    </row>
    <row r="348" spans="1:71" x14ac:dyDescent="0.35">
      <c r="A348">
        <v>968168134</v>
      </c>
      <c r="B348">
        <v>2018</v>
      </c>
      <c r="C348">
        <v>464</v>
      </c>
      <c r="D348" t="s">
        <v>36</v>
      </c>
      <c r="E348">
        <v>18182</v>
      </c>
      <c r="F348">
        <v>29946</v>
      </c>
      <c r="G348">
        <v>9409</v>
      </c>
      <c r="H348">
        <v>4497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4200</v>
      </c>
      <c r="O348">
        <v>8563</v>
      </c>
      <c r="P348">
        <v>3017</v>
      </c>
      <c r="Q348">
        <v>1214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245386</v>
      </c>
      <c r="AG348">
        <v>17277</v>
      </c>
      <c r="AH348">
        <v>44562</v>
      </c>
      <c r="AI348">
        <v>2389</v>
      </c>
      <c r="AJ348">
        <v>83798</v>
      </c>
      <c r="AK348">
        <v>3054</v>
      </c>
      <c r="AL348">
        <v>1500</v>
      </c>
      <c r="AM348">
        <v>0</v>
      </c>
      <c r="AN348">
        <v>0</v>
      </c>
      <c r="AO348">
        <v>0</v>
      </c>
      <c r="AP348">
        <v>2352</v>
      </c>
      <c r="AQ348">
        <v>585</v>
      </c>
      <c r="AR348">
        <v>0</v>
      </c>
      <c r="AS348">
        <v>12866</v>
      </c>
      <c r="AT348">
        <v>8650</v>
      </c>
      <c r="AU348">
        <v>11871</v>
      </c>
      <c r="AV348">
        <v>476</v>
      </c>
      <c r="AW348">
        <v>199</v>
      </c>
      <c r="AX348">
        <v>18</v>
      </c>
      <c r="AY348">
        <v>693</v>
      </c>
      <c r="AZ348">
        <v>720</v>
      </c>
      <c r="BA348">
        <v>9886.7000000000007</v>
      </c>
      <c r="BB348">
        <v>333.98</v>
      </c>
      <c r="BC348">
        <v>1000.31</v>
      </c>
      <c r="BD348">
        <v>5568.68</v>
      </c>
      <c r="BE348">
        <v>0.22039341629867501</v>
      </c>
      <c r="BF348">
        <v>16.073675416685301</v>
      </c>
      <c r="BG348">
        <v>0.13313479898397099</v>
      </c>
      <c r="BH348">
        <v>8.1292207502564793</v>
      </c>
      <c r="BI348">
        <v>0.13163538640578301</v>
      </c>
      <c r="BJ348">
        <v>0.16426245595253999</v>
      </c>
      <c r="BK348">
        <v>7.1368036040858195E-4</v>
      </c>
      <c r="BL348">
        <v>0.137249654311075</v>
      </c>
      <c r="BM348">
        <v>9.5925777242517505</v>
      </c>
      <c r="BN348">
        <v>26.507552187876399</v>
      </c>
      <c r="BO348">
        <v>1586.1033989027201</v>
      </c>
      <c r="BP348">
        <v>4.4605022525536399E-5</v>
      </c>
      <c r="BQ348">
        <v>22419</v>
      </c>
      <c r="BR348">
        <v>0.3014</v>
      </c>
      <c r="BS348">
        <v>0.29776999999999998</v>
      </c>
    </row>
    <row r="349" spans="1:71" x14ac:dyDescent="0.35">
      <c r="A349">
        <v>968168134</v>
      </c>
      <c r="B349">
        <v>2019</v>
      </c>
      <c r="C349">
        <v>464</v>
      </c>
      <c r="D349" t="s">
        <v>36</v>
      </c>
      <c r="E349">
        <v>21388</v>
      </c>
      <c r="F349">
        <v>30954</v>
      </c>
      <c r="G349">
        <v>8893</v>
      </c>
      <c r="H349">
        <v>3971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1610</v>
      </c>
      <c r="O349">
        <v>1880</v>
      </c>
      <c r="P349">
        <v>502</v>
      </c>
      <c r="Q349">
        <v>248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263196</v>
      </c>
      <c r="AG349">
        <v>17506</v>
      </c>
      <c r="AH349">
        <v>49025</v>
      </c>
      <c r="AI349">
        <v>2478</v>
      </c>
      <c r="AJ349">
        <v>81980</v>
      </c>
      <c r="AK349">
        <v>3755</v>
      </c>
      <c r="AL349">
        <v>1462</v>
      </c>
      <c r="AM349">
        <v>38</v>
      </c>
      <c r="AN349">
        <v>0</v>
      </c>
      <c r="AO349">
        <v>0</v>
      </c>
      <c r="AP349">
        <v>3342</v>
      </c>
      <c r="AQ349">
        <v>148</v>
      </c>
      <c r="AR349">
        <v>0</v>
      </c>
      <c r="AS349">
        <v>14610</v>
      </c>
      <c r="AT349">
        <v>11006</v>
      </c>
      <c r="AU349">
        <v>11925</v>
      </c>
      <c r="AV349">
        <v>471</v>
      </c>
      <c r="AW349">
        <v>203</v>
      </c>
      <c r="AX349">
        <v>18</v>
      </c>
      <c r="AY349">
        <v>692</v>
      </c>
      <c r="AZ349">
        <v>725</v>
      </c>
      <c r="BA349">
        <v>9886.7000000000007</v>
      </c>
      <c r="BB349">
        <v>333.98</v>
      </c>
      <c r="BC349">
        <v>1000.31</v>
      </c>
      <c r="BD349">
        <v>5568.68</v>
      </c>
      <c r="BE349">
        <v>0.22039341629867501</v>
      </c>
      <c r="BF349">
        <v>16.073675416685301</v>
      </c>
      <c r="BG349">
        <v>0.13313479898397099</v>
      </c>
      <c r="BH349">
        <v>8.1292207502564793</v>
      </c>
      <c r="BI349">
        <v>0.13163538640578301</v>
      </c>
      <c r="BJ349">
        <v>0.16426245595253999</v>
      </c>
      <c r="BK349">
        <v>7.1368036040858195E-4</v>
      </c>
      <c r="BL349">
        <v>0.137249654311075</v>
      </c>
      <c r="BM349">
        <v>9.5925777242517505</v>
      </c>
      <c r="BN349">
        <v>26.507552187876399</v>
      </c>
      <c r="BO349">
        <v>1586.1033989027201</v>
      </c>
      <c r="BP349">
        <v>4.4605022525536399E-5</v>
      </c>
      <c r="BQ349">
        <v>22419</v>
      </c>
      <c r="BR349">
        <v>0.3014</v>
      </c>
      <c r="BS349">
        <v>0.29776999999999998</v>
      </c>
    </row>
    <row r="350" spans="1:71" x14ac:dyDescent="0.35">
      <c r="A350">
        <v>968168134</v>
      </c>
      <c r="B350">
        <v>2020</v>
      </c>
      <c r="C350">
        <v>464</v>
      </c>
      <c r="D350" t="s">
        <v>36</v>
      </c>
      <c r="E350">
        <v>31850</v>
      </c>
      <c r="F350">
        <v>27767</v>
      </c>
      <c r="G350">
        <v>8369</v>
      </c>
      <c r="H350">
        <v>1634</v>
      </c>
      <c r="I350">
        <v>0</v>
      </c>
      <c r="J350">
        <v>0</v>
      </c>
      <c r="K350">
        <v>0</v>
      </c>
      <c r="L350">
        <v>680</v>
      </c>
      <c r="M350">
        <v>340</v>
      </c>
      <c r="N350">
        <v>2680</v>
      </c>
      <c r="O350">
        <v>1744</v>
      </c>
      <c r="P350">
        <v>508</v>
      </c>
      <c r="Q350">
        <v>104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275127</v>
      </c>
      <c r="AG350">
        <v>16548</v>
      </c>
      <c r="AH350">
        <v>54703</v>
      </c>
      <c r="AI350">
        <v>2652</v>
      </c>
      <c r="AJ350">
        <v>79646</v>
      </c>
      <c r="AK350">
        <v>3739</v>
      </c>
      <c r="AL350">
        <v>1425</v>
      </c>
      <c r="AM350">
        <v>37</v>
      </c>
      <c r="AN350">
        <v>0</v>
      </c>
      <c r="AO350">
        <v>0</v>
      </c>
      <c r="AP350">
        <v>4327</v>
      </c>
      <c r="AQ350">
        <v>720</v>
      </c>
      <c r="AR350">
        <v>0</v>
      </c>
      <c r="AS350">
        <v>13248</v>
      </c>
      <c r="AT350">
        <v>10003</v>
      </c>
      <c r="AU350">
        <v>11973</v>
      </c>
      <c r="AV350">
        <v>467</v>
      </c>
      <c r="AW350">
        <v>218</v>
      </c>
      <c r="AX350">
        <v>19</v>
      </c>
      <c r="AY350">
        <v>704</v>
      </c>
      <c r="AZ350">
        <v>740</v>
      </c>
      <c r="BA350">
        <v>9886.7000000000007</v>
      </c>
      <c r="BB350">
        <v>333.98</v>
      </c>
      <c r="BC350">
        <v>1000.31</v>
      </c>
      <c r="BD350">
        <v>5568.68</v>
      </c>
      <c r="BE350">
        <v>0.22039341629867501</v>
      </c>
      <c r="BF350">
        <v>16.073675416685301</v>
      </c>
      <c r="BG350">
        <v>0.13313479898397099</v>
      </c>
      <c r="BH350">
        <v>8.1292207502564793</v>
      </c>
      <c r="BI350">
        <v>0.13163538640578301</v>
      </c>
      <c r="BJ350">
        <v>0.16426245595253999</v>
      </c>
      <c r="BK350">
        <v>7.1368036040858195E-4</v>
      </c>
      <c r="BL350">
        <v>0.137249654311075</v>
      </c>
      <c r="BM350">
        <v>9.5925777242517505</v>
      </c>
      <c r="BN350">
        <v>26.507552187876399</v>
      </c>
      <c r="BO350">
        <v>1586.1033989027201</v>
      </c>
      <c r="BP350">
        <v>4.4605022525536399E-5</v>
      </c>
      <c r="BQ350">
        <v>22419</v>
      </c>
      <c r="BR350">
        <v>0.3014</v>
      </c>
      <c r="BS350">
        <v>0.29776999999999998</v>
      </c>
    </row>
    <row r="351" spans="1:71" x14ac:dyDescent="0.35">
      <c r="A351">
        <v>968168134</v>
      </c>
      <c r="B351">
        <v>2021</v>
      </c>
      <c r="C351">
        <v>464</v>
      </c>
      <c r="D351" t="s">
        <v>36</v>
      </c>
      <c r="E351">
        <v>28638</v>
      </c>
      <c r="F351">
        <v>26357</v>
      </c>
      <c r="G351">
        <v>8369</v>
      </c>
      <c r="H351">
        <v>1192</v>
      </c>
      <c r="I351">
        <v>0</v>
      </c>
      <c r="J351">
        <v>0</v>
      </c>
      <c r="K351">
        <v>0</v>
      </c>
      <c r="L351">
        <v>685</v>
      </c>
      <c r="M351">
        <v>20</v>
      </c>
      <c r="N351">
        <v>4655</v>
      </c>
      <c r="O351">
        <v>3987</v>
      </c>
      <c r="P351">
        <v>1609</v>
      </c>
      <c r="Q351">
        <v>158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291074</v>
      </c>
      <c r="AG351">
        <v>17906</v>
      </c>
      <c r="AH351">
        <v>61827</v>
      </c>
      <c r="AI351">
        <v>2849</v>
      </c>
      <c r="AJ351">
        <v>89839</v>
      </c>
      <c r="AK351">
        <v>3805</v>
      </c>
      <c r="AL351">
        <v>1387</v>
      </c>
      <c r="AM351">
        <v>38</v>
      </c>
      <c r="AN351">
        <v>0</v>
      </c>
      <c r="AO351">
        <v>0</v>
      </c>
      <c r="AP351">
        <v>3522</v>
      </c>
      <c r="AQ351">
        <v>521</v>
      </c>
      <c r="AR351">
        <v>0</v>
      </c>
      <c r="AS351">
        <v>13905</v>
      </c>
      <c r="AT351">
        <v>10713</v>
      </c>
      <c r="AU351">
        <v>12088</v>
      </c>
      <c r="AV351">
        <v>462</v>
      </c>
      <c r="AW351">
        <v>228</v>
      </c>
      <c r="AX351">
        <v>20</v>
      </c>
      <c r="AY351">
        <v>710</v>
      </c>
      <c r="AZ351">
        <v>751</v>
      </c>
      <c r="BA351">
        <v>9886.7000000000007</v>
      </c>
      <c r="BB351">
        <v>333.98</v>
      </c>
      <c r="BC351">
        <v>1000.31</v>
      </c>
      <c r="BD351">
        <v>5297.44</v>
      </c>
      <c r="BE351">
        <v>0.22039341629867501</v>
      </c>
      <c r="BF351">
        <v>16.073675416685301</v>
      </c>
      <c r="BG351">
        <v>0.13313479898397099</v>
      </c>
      <c r="BH351">
        <v>8.1292207502564793</v>
      </c>
      <c r="BI351">
        <v>0.13163538640578301</v>
      </c>
      <c r="BJ351">
        <v>0.16426245595253999</v>
      </c>
      <c r="BK351">
        <v>7.1368036040858195E-4</v>
      </c>
      <c r="BL351">
        <v>0.137249654311075</v>
      </c>
      <c r="BM351">
        <v>9.5925777242517505</v>
      </c>
      <c r="BN351">
        <v>26.507552187876399</v>
      </c>
      <c r="BO351">
        <v>1586.1033989027201</v>
      </c>
      <c r="BP351">
        <v>4.4605022525536399E-5</v>
      </c>
      <c r="BQ351">
        <v>22419</v>
      </c>
      <c r="BR351">
        <v>0.3014</v>
      </c>
      <c r="BS351">
        <v>0.29776999999999998</v>
      </c>
    </row>
    <row r="352" spans="1:71" x14ac:dyDescent="0.35">
      <c r="A352">
        <v>968168134</v>
      </c>
      <c r="B352">
        <v>2022</v>
      </c>
      <c r="C352">
        <v>464</v>
      </c>
      <c r="D352" t="s">
        <v>36</v>
      </c>
      <c r="E352">
        <v>31769</v>
      </c>
      <c r="F352">
        <v>30132</v>
      </c>
      <c r="G352">
        <v>10715</v>
      </c>
      <c r="H352">
        <v>1095</v>
      </c>
      <c r="I352">
        <v>0</v>
      </c>
      <c r="J352">
        <v>0</v>
      </c>
      <c r="K352">
        <v>0</v>
      </c>
      <c r="L352">
        <v>691</v>
      </c>
      <c r="M352">
        <v>108</v>
      </c>
      <c r="N352">
        <v>3152</v>
      </c>
      <c r="O352">
        <v>2235</v>
      </c>
      <c r="P352">
        <v>347</v>
      </c>
      <c r="Q352">
        <v>107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335508</v>
      </c>
      <c r="AG352">
        <v>14797</v>
      </c>
      <c r="AH352">
        <v>74675</v>
      </c>
      <c r="AI352">
        <v>2981</v>
      </c>
      <c r="AJ352">
        <v>92043</v>
      </c>
      <c r="AK352">
        <v>4034</v>
      </c>
      <c r="AL352">
        <v>1350</v>
      </c>
      <c r="AM352">
        <v>37</v>
      </c>
      <c r="AN352">
        <v>0</v>
      </c>
      <c r="AO352">
        <v>0</v>
      </c>
      <c r="AP352">
        <v>3452</v>
      </c>
      <c r="AQ352">
        <v>1292</v>
      </c>
      <c r="AR352">
        <v>0</v>
      </c>
      <c r="AS352">
        <v>13323</v>
      </c>
      <c r="AT352">
        <v>10440</v>
      </c>
      <c r="AU352">
        <v>12196</v>
      </c>
      <c r="AV352">
        <v>461</v>
      </c>
      <c r="AW352">
        <v>243</v>
      </c>
      <c r="AX352">
        <v>27</v>
      </c>
      <c r="AY352">
        <v>731</v>
      </c>
      <c r="AZ352">
        <v>758</v>
      </c>
      <c r="BA352">
        <v>9886.7000000000007</v>
      </c>
      <c r="BB352">
        <v>333.98</v>
      </c>
      <c r="BC352">
        <v>1000.31</v>
      </c>
      <c r="BD352">
        <v>5018.32</v>
      </c>
      <c r="BE352">
        <v>0.22039341629867501</v>
      </c>
      <c r="BF352">
        <v>16.073675416685301</v>
      </c>
      <c r="BG352">
        <v>0.13313479898397099</v>
      </c>
      <c r="BH352">
        <v>8.1292207502564793</v>
      </c>
      <c r="BI352">
        <v>0.13163538640578301</v>
      </c>
      <c r="BJ352">
        <v>0.16426245595253999</v>
      </c>
      <c r="BK352">
        <v>7.1368036040858195E-4</v>
      </c>
      <c r="BL352">
        <v>0.137249654311075</v>
      </c>
      <c r="BM352">
        <v>9.5925777242517505</v>
      </c>
      <c r="BN352">
        <v>26.507552187876399</v>
      </c>
      <c r="BO352">
        <v>1586.1033989027201</v>
      </c>
      <c r="BP352">
        <v>4.4605022525536399E-5</v>
      </c>
      <c r="BQ352">
        <v>22419</v>
      </c>
      <c r="BR352">
        <v>0.3014</v>
      </c>
      <c r="BS352">
        <v>0.29776999999999998</v>
      </c>
    </row>
    <row r="353" spans="1:71" x14ac:dyDescent="0.35">
      <c r="A353">
        <v>915635857</v>
      </c>
      <c r="B353">
        <v>2018</v>
      </c>
      <c r="C353">
        <v>503</v>
      </c>
      <c r="D353" t="s">
        <v>37</v>
      </c>
      <c r="E353">
        <v>108656</v>
      </c>
      <c r="F353">
        <v>156232</v>
      </c>
      <c r="G353">
        <v>80849</v>
      </c>
      <c r="H353">
        <v>15433</v>
      </c>
      <c r="I353">
        <v>-5041</v>
      </c>
      <c r="J353">
        <v>0</v>
      </c>
      <c r="K353">
        <v>8296</v>
      </c>
      <c r="L353">
        <v>0</v>
      </c>
      <c r="M353">
        <v>0</v>
      </c>
      <c r="N353">
        <v>40479</v>
      </c>
      <c r="O353">
        <v>36522</v>
      </c>
      <c r="P353">
        <v>20165</v>
      </c>
      <c r="Q353">
        <v>3888</v>
      </c>
      <c r="R353">
        <v>-1484</v>
      </c>
      <c r="S353">
        <v>0</v>
      </c>
      <c r="T353">
        <v>78</v>
      </c>
      <c r="U353">
        <v>0</v>
      </c>
      <c r="V353">
        <v>1910</v>
      </c>
      <c r="W353">
        <v>0</v>
      </c>
      <c r="X353">
        <v>14321</v>
      </c>
      <c r="Y353">
        <v>7802</v>
      </c>
      <c r="Z353">
        <v>1617</v>
      </c>
      <c r="AA353">
        <v>768</v>
      </c>
      <c r="AB353">
        <v>-419</v>
      </c>
      <c r="AC353">
        <v>0</v>
      </c>
      <c r="AD353">
        <v>0</v>
      </c>
      <c r="AE353">
        <v>0</v>
      </c>
      <c r="AF353">
        <v>1936932</v>
      </c>
      <c r="AG353">
        <v>96158</v>
      </c>
      <c r="AH353">
        <v>323134</v>
      </c>
      <c r="AI353">
        <v>11415</v>
      </c>
      <c r="AJ353">
        <v>661568</v>
      </c>
      <c r="AK353">
        <v>32168</v>
      </c>
      <c r="AL353">
        <v>18643</v>
      </c>
      <c r="AM353">
        <v>523</v>
      </c>
      <c r="AN353">
        <v>242435</v>
      </c>
      <c r="AO353">
        <v>18275</v>
      </c>
      <c r="AP353">
        <v>16145</v>
      </c>
      <c r="AQ353">
        <v>1217</v>
      </c>
      <c r="AR353">
        <v>0</v>
      </c>
      <c r="AS353">
        <v>104048</v>
      </c>
      <c r="AT353">
        <v>56653</v>
      </c>
      <c r="AU353">
        <v>91764</v>
      </c>
      <c r="AV353">
        <v>1323</v>
      </c>
      <c r="AW353">
        <v>1453</v>
      </c>
      <c r="AX353">
        <v>95</v>
      </c>
      <c r="AY353">
        <v>2871</v>
      </c>
      <c r="AZ353">
        <v>3630</v>
      </c>
      <c r="BA353">
        <v>77204.009999999995</v>
      </c>
      <c r="BB353">
        <v>19765.66</v>
      </c>
      <c r="BC353">
        <v>6107.41</v>
      </c>
      <c r="BD353">
        <v>78662.12</v>
      </c>
      <c r="BE353">
        <v>7.2503265347131501E-2</v>
      </c>
      <c r="BF353">
        <v>6.5138871082779799</v>
      </c>
      <c r="BG353">
        <v>8.7932535230651698E-2</v>
      </c>
      <c r="BH353">
        <v>10.837260122576099</v>
      </c>
      <c r="BI353">
        <v>0.24257862580128201</v>
      </c>
      <c r="BJ353">
        <v>0.45331746709534798</v>
      </c>
      <c r="BK353">
        <v>0.123857128503969</v>
      </c>
      <c r="BL353">
        <v>0.111551075770407</v>
      </c>
      <c r="BM353">
        <v>12.4605475279267</v>
      </c>
      <c r="BN353">
        <v>26.589434316984299</v>
      </c>
      <c r="BO353">
        <v>937.797087561539</v>
      </c>
      <c r="BP353">
        <v>0.163845071837637</v>
      </c>
      <c r="BQ353">
        <v>79624</v>
      </c>
      <c r="BR353">
        <v>2.0152999999999999</v>
      </c>
      <c r="BS353">
        <v>0.62814999999999999</v>
      </c>
    </row>
    <row r="354" spans="1:71" x14ac:dyDescent="0.35">
      <c r="A354">
        <v>915635857</v>
      </c>
      <c r="B354">
        <v>2019</v>
      </c>
      <c r="C354">
        <v>503</v>
      </c>
      <c r="D354" t="s">
        <v>37</v>
      </c>
      <c r="E354">
        <v>93716</v>
      </c>
      <c r="F354">
        <v>146229</v>
      </c>
      <c r="G354">
        <v>96349</v>
      </c>
      <c r="H354">
        <v>-34833</v>
      </c>
      <c r="I354">
        <v>18054</v>
      </c>
      <c r="J354">
        <v>0</v>
      </c>
      <c r="K354">
        <v>11391</v>
      </c>
      <c r="L354">
        <v>0</v>
      </c>
      <c r="M354">
        <v>0</v>
      </c>
      <c r="N354">
        <v>36271</v>
      </c>
      <c r="O354">
        <v>35679</v>
      </c>
      <c r="P354">
        <v>17586</v>
      </c>
      <c r="Q354">
        <v>-8954</v>
      </c>
      <c r="R354">
        <v>4613</v>
      </c>
      <c r="S354">
        <v>0</v>
      </c>
      <c r="T354">
        <v>186</v>
      </c>
      <c r="U354">
        <v>0</v>
      </c>
      <c r="V354">
        <v>1028</v>
      </c>
      <c r="W354">
        <v>0</v>
      </c>
      <c r="X354">
        <v>13917</v>
      </c>
      <c r="Y354">
        <v>8815</v>
      </c>
      <c r="Z354">
        <v>1117</v>
      </c>
      <c r="AA354">
        <v>-2419</v>
      </c>
      <c r="AB354">
        <v>1405</v>
      </c>
      <c r="AC354">
        <v>0</v>
      </c>
      <c r="AD354">
        <v>0</v>
      </c>
      <c r="AE354">
        <v>0</v>
      </c>
      <c r="AF354">
        <v>2073448</v>
      </c>
      <c r="AG354">
        <v>90319</v>
      </c>
      <c r="AH354">
        <v>370085</v>
      </c>
      <c r="AI354">
        <v>9719</v>
      </c>
      <c r="AJ354">
        <v>706854</v>
      </c>
      <c r="AK354">
        <v>25536</v>
      </c>
      <c r="AL354">
        <v>18392</v>
      </c>
      <c r="AM354">
        <v>409</v>
      </c>
      <c r="AN354">
        <v>235763</v>
      </c>
      <c r="AO354">
        <v>12355</v>
      </c>
      <c r="AP354">
        <v>11629</v>
      </c>
      <c r="AQ354">
        <v>3499</v>
      </c>
      <c r="AR354">
        <v>0</v>
      </c>
      <c r="AS354">
        <v>101602</v>
      </c>
      <c r="AT354">
        <v>77217</v>
      </c>
      <c r="AU354">
        <v>92868</v>
      </c>
      <c r="AV354">
        <v>1337</v>
      </c>
      <c r="AW354">
        <v>1471</v>
      </c>
      <c r="AX354">
        <v>97</v>
      </c>
      <c r="AY354">
        <v>2905</v>
      </c>
      <c r="AZ354">
        <v>3649</v>
      </c>
      <c r="BA354">
        <v>80934.89</v>
      </c>
      <c r="BB354">
        <v>20497.16</v>
      </c>
      <c r="BC354">
        <v>6156.51</v>
      </c>
      <c r="BD354">
        <v>80014.7</v>
      </c>
      <c r="BE354">
        <v>7.2503265347131501E-2</v>
      </c>
      <c r="BF354">
        <v>6.5138871082779799</v>
      </c>
      <c r="BG354">
        <v>8.7932535230651698E-2</v>
      </c>
      <c r="BH354">
        <v>10.837260122576099</v>
      </c>
      <c r="BI354">
        <v>0.24257862580128201</v>
      </c>
      <c r="BJ354">
        <v>0.45331746709534798</v>
      </c>
      <c r="BK354">
        <v>0.123857128503969</v>
      </c>
      <c r="BL354">
        <v>0.111551075770407</v>
      </c>
      <c r="BM354">
        <v>12.4605475279267</v>
      </c>
      <c r="BN354">
        <v>26.589434316984299</v>
      </c>
      <c r="BO354">
        <v>937.797087561539</v>
      </c>
      <c r="BP354">
        <v>0.163845071837637</v>
      </c>
      <c r="BQ354">
        <v>79624</v>
      </c>
      <c r="BR354">
        <v>2.0152999999999999</v>
      </c>
      <c r="BS354">
        <v>0.62814999999999999</v>
      </c>
    </row>
    <row r="355" spans="1:71" x14ac:dyDescent="0.35">
      <c r="A355">
        <v>915635857</v>
      </c>
      <c r="B355">
        <v>2020</v>
      </c>
      <c r="C355">
        <v>503</v>
      </c>
      <c r="D355" t="s">
        <v>37</v>
      </c>
      <c r="E355">
        <v>63077</v>
      </c>
      <c r="F355">
        <v>151292</v>
      </c>
      <c r="G355">
        <v>104849</v>
      </c>
      <c r="H355">
        <v>11650</v>
      </c>
      <c r="I355">
        <v>27431</v>
      </c>
      <c r="J355">
        <v>0</v>
      </c>
      <c r="K355">
        <v>3259</v>
      </c>
      <c r="L355">
        <v>4929</v>
      </c>
      <c r="M355">
        <v>0</v>
      </c>
      <c r="N355">
        <v>42218</v>
      </c>
      <c r="O355">
        <v>37981</v>
      </c>
      <c r="P355">
        <v>20988</v>
      </c>
      <c r="Q355">
        <v>2891</v>
      </c>
      <c r="R355">
        <v>7835</v>
      </c>
      <c r="S355">
        <v>0</v>
      </c>
      <c r="T355">
        <v>0</v>
      </c>
      <c r="U355">
        <v>0</v>
      </c>
      <c r="V355">
        <v>3481</v>
      </c>
      <c r="W355">
        <v>0</v>
      </c>
      <c r="X355">
        <v>15762</v>
      </c>
      <c r="Y355">
        <v>10477</v>
      </c>
      <c r="Z355">
        <v>3095</v>
      </c>
      <c r="AA355">
        <v>759</v>
      </c>
      <c r="AB355">
        <v>2890</v>
      </c>
      <c r="AC355">
        <v>0</v>
      </c>
      <c r="AD355">
        <v>0</v>
      </c>
      <c r="AE355">
        <v>0</v>
      </c>
      <c r="AF355">
        <v>2218330</v>
      </c>
      <c r="AG355">
        <v>95934</v>
      </c>
      <c r="AH355">
        <v>425183</v>
      </c>
      <c r="AI355">
        <v>10516</v>
      </c>
      <c r="AJ355">
        <v>932089</v>
      </c>
      <c r="AK355">
        <v>29363</v>
      </c>
      <c r="AL355">
        <v>26427</v>
      </c>
      <c r="AM355">
        <v>617</v>
      </c>
      <c r="AN355">
        <v>243154</v>
      </c>
      <c r="AO355">
        <v>9761</v>
      </c>
      <c r="AP355">
        <v>12222</v>
      </c>
      <c r="AQ355">
        <v>504</v>
      </c>
      <c r="AR355">
        <v>0</v>
      </c>
      <c r="AS355">
        <v>64691</v>
      </c>
      <c r="AT355">
        <v>93031</v>
      </c>
      <c r="AU355">
        <v>95290</v>
      </c>
      <c r="AV355">
        <v>1335</v>
      </c>
      <c r="AW355">
        <v>1518</v>
      </c>
      <c r="AX355">
        <v>91</v>
      </c>
      <c r="AY355">
        <v>2944</v>
      </c>
      <c r="AZ355">
        <v>3673</v>
      </c>
      <c r="BA355">
        <v>81488.59</v>
      </c>
      <c r="BB355">
        <v>20532.009999999998</v>
      </c>
      <c r="BC355">
        <v>6156.51</v>
      </c>
      <c r="BD355">
        <v>83565.97</v>
      </c>
      <c r="BE355">
        <v>7.2503265347131501E-2</v>
      </c>
      <c r="BF355">
        <v>6.5138871082779799</v>
      </c>
      <c r="BG355">
        <v>8.7932535230651698E-2</v>
      </c>
      <c r="BH355">
        <v>10.837260122576099</v>
      </c>
      <c r="BI355">
        <v>0.24257862580128201</v>
      </c>
      <c r="BJ355">
        <v>0.45331746709534798</v>
      </c>
      <c r="BK355">
        <v>0.123857128503969</v>
      </c>
      <c r="BL355">
        <v>0.111551075770407</v>
      </c>
      <c r="BM355">
        <v>12.4605475279267</v>
      </c>
      <c r="BN355">
        <v>26.589434316984299</v>
      </c>
      <c r="BO355">
        <v>937.797087561539</v>
      </c>
      <c r="BP355">
        <v>0.163845071837637</v>
      </c>
      <c r="BQ355">
        <v>79624</v>
      </c>
      <c r="BR355">
        <v>2.0152999999999999</v>
      </c>
      <c r="BS355">
        <v>0.62814999999999999</v>
      </c>
    </row>
    <row r="356" spans="1:71" x14ac:dyDescent="0.35">
      <c r="A356">
        <v>915635857</v>
      </c>
      <c r="B356">
        <v>2021</v>
      </c>
      <c r="C356">
        <v>503</v>
      </c>
      <c r="D356" t="s">
        <v>37</v>
      </c>
      <c r="E356">
        <v>66780</v>
      </c>
      <c r="F356">
        <v>152090</v>
      </c>
      <c r="G356">
        <v>78607</v>
      </c>
      <c r="H356">
        <v>14569</v>
      </c>
      <c r="I356">
        <v>5542</v>
      </c>
      <c r="J356">
        <v>0</v>
      </c>
      <c r="K356">
        <v>15486</v>
      </c>
      <c r="L356">
        <v>5118</v>
      </c>
      <c r="M356">
        <v>0</v>
      </c>
      <c r="N356">
        <v>45533</v>
      </c>
      <c r="O356">
        <v>55035</v>
      </c>
      <c r="P356">
        <v>28366</v>
      </c>
      <c r="Q356">
        <v>5415</v>
      </c>
      <c r="R356">
        <v>2167</v>
      </c>
      <c r="S356">
        <v>0</v>
      </c>
      <c r="T356">
        <v>0</v>
      </c>
      <c r="U356">
        <v>0</v>
      </c>
      <c r="V356">
        <v>1230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2364640</v>
      </c>
      <c r="AG356">
        <v>98994</v>
      </c>
      <c r="AH356">
        <v>502431</v>
      </c>
      <c r="AI356">
        <v>12218</v>
      </c>
      <c r="AJ356">
        <v>1104515</v>
      </c>
      <c r="AK356">
        <v>33637</v>
      </c>
      <c r="AL356">
        <v>26787</v>
      </c>
      <c r="AM356">
        <v>634</v>
      </c>
      <c r="AN356">
        <v>0</v>
      </c>
      <c r="AO356">
        <v>0</v>
      </c>
      <c r="AP356">
        <v>13729</v>
      </c>
      <c r="AQ356">
        <v>1230</v>
      </c>
      <c r="AR356">
        <v>0</v>
      </c>
      <c r="AS356">
        <v>43665</v>
      </c>
      <c r="AT356">
        <v>89888</v>
      </c>
      <c r="AU356">
        <v>95181</v>
      </c>
      <c r="AV356">
        <v>1315</v>
      </c>
      <c r="AW356">
        <v>1542</v>
      </c>
      <c r="AX356">
        <v>94</v>
      </c>
      <c r="AY356">
        <v>2951</v>
      </c>
      <c r="AZ356">
        <v>3695</v>
      </c>
      <c r="BA356">
        <v>81488.59</v>
      </c>
      <c r="BB356">
        <v>20532.009999999998</v>
      </c>
      <c r="BC356">
        <v>6156.51</v>
      </c>
      <c r="BD356">
        <v>86440.85</v>
      </c>
      <c r="BE356">
        <v>7.2503265347131501E-2</v>
      </c>
      <c r="BF356">
        <v>6.5138871082779799</v>
      </c>
      <c r="BG356">
        <v>8.7932535230651698E-2</v>
      </c>
      <c r="BH356">
        <v>10.837260122576099</v>
      </c>
      <c r="BI356">
        <v>0.24257862580128201</v>
      </c>
      <c r="BJ356">
        <v>0.45331746709534798</v>
      </c>
      <c r="BK356">
        <v>0.123857128503969</v>
      </c>
      <c r="BL356">
        <v>0.111551075770407</v>
      </c>
      <c r="BM356">
        <v>12.4605475279267</v>
      </c>
      <c r="BN356">
        <v>26.589434316984299</v>
      </c>
      <c r="BO356">
        <v>937.797087561539</v>
      </c>
      <c r="BP356">
        <v>0.163845071837637</v>
      </c>
      <c r="BQ356">
        <v>79624</v>
      </c>
      <c r="BR356">
        <v>2.0152999999999999</v>
      </c>
      <c r="BS356">
        <v>0.62814999999999999</v>
      </c>
    </row>
    <row r="357" spans="1:71" x14ac:dyDescent="0.35">
      <c r="A357">
        <v>915635857</v>
      </c>
      <c r="B357">
        <v>2022</v>
      </c>
      <c r="C357">
        <v>503</v>
      </c>
      <c r="D357" t="s">
        <v>37</v>
      </c>
      <c r="E357">
        <v>108389</v>
      </c>
      <c r="F357">
        <v>174268</v>
      </c>
      <c r="G357">
        <v>93472</v>
      </c>
      <c r="H357">
        <v>19365</v>
      </c>
      <c r="I357">
        <v>30404</v>
      </c>
      <c r="J357">
        <v>0</v>
      </c>
      <c r="K357">
        <v>5116</v>
      </c>
      <c r="L357">
        <v>5938</v>
      </c>
      <c r="M357">
        <v>0</v>
      </c>
      <c r="N357">
        <v>52427</v>
      </c>
      <c r="O357">
        <v>39730</v>
      </c>
      <c r="P357">
        <v>13728</v>
      </c>
      <c r="Q357">
        <v>4415</v>
      </c>
      <c r="R357">
        <v>6931</v>
      </c>
      <c r="S357">
        <v>0</v>
      </c>
      <c r="T357">
        <v>0</v>
      </c>
      <c r="U357">
        <v>0</v>
      </c>
      <c r="V357">
        <v>1665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2532048</v>
      </c>
      <c r="AG357">
        <v>107885</v>
      </c>
      <c r="AH357">
        <v>537170</v>
      </c>
      <c r="AI357">
        <v>13323</v>
      </c>
      <c r="AJ357">
        <v>1098945</v>
      </c>
      <c r="AK357">
        <v>34301</v>
      </c>
      <c r="AL357">
        <v>26427</v>
      </c>
      <c r="AM357">
        <v>651</v>
      </c>
      <c r="AN357">
        <v>0</v>
      </c>
      <c r="AO357">
        <v>0</v>
      </c>
      <c r="AP357">
        <v>20216</v>
      </c>
      <c r="AQ357">
        <v>1692</v>
      </c>
      <c r="AR357">
        <v>0</v>
      </c>
      <c r="AS357">
        <v>52204</v>
      </c>
      <c r="AT357">
        <v>106419</v>
      </c>
      <c r="AU357">
        <v>94904</v>
      </c>
      <c r="AV357">
        <v>1297</v>
      </c>
      <c r="AW357">
        <v>1558</v>
      </c>
      <c r="AX357">
        <v>100</v>
      </c>
      <c r="AY357">
        <v>2955</v>
      </c>
      <c r="AZ357">
        <v>3705</v>
      </c>
      <c r="BA357">
        <v>81488.600000000006</v>
      </c>
      <c r="BB357">
        <v>20778.18</v>
      </c>
      <c r="BC357">
        <v>6156.51</v>
      </c>
      <c r="BD357">
        <v>91878.49</v>
      </c>
      <c r="BE357">
        <v>7.2503265347131501E-2</v>
      </c>
      <c r="BF357">
        <v>6.5138871082779799</v>
      </c>
      <c r="BG357">
        <v>8.7932535230651698E-2</v>
      </c>
      <c r="BH357">
        <v>10.837260122576099</v>
      </c>
      <c r="BI357">
        <v>0.24257862580128201</v>
      </c>
      <c r="BJ357">
        <v>0.45331746709534798</v>
      </c>
      <c r="BK357">
        <v>0.123857128503969</v>
      </c>
      <c r="BL357">
        <v>0.111551075770407</v>
      </c>
      <c r="BM357">
        <v>12.4605475279267</v>
      </c>
      <c r="BN357">
        <v>26.589434316984299</v>
      </c>
      <c r="BO357">
        <v>937.797087561539</v>
      </c>
      <c r="BP357">
        <v>0.163845071837637</v>
      </c>
      <c r="BQ357">
        <v>79624</v>
      </c>
      <c r="BR357">
        <v>2.0152999999999999</v>
      </c>
      <c r="BS357">
        <v>0.62814999999999999</v>
      </c>
    </row>
    <row r="358" spans="1:71" x14ac:dyDescent="0.35">
      <c r="A358">
        <v>980038408</v>
      </c>
      <c r="B358">
        <v>2018</v>
      </c>
      <c r="C358">
        <v>511</v>
      </c>
      <c r="D358" t="s">
        <v>38</v>
      </c>
      <c r="E358">
        <v>175453</v>
      </c>
      <c r="F358">
        <v>194262</v>
      </c>
      <c r="G358">
        <v>78446</v>
      </c>
      <c r="H358">
        <v>14682</v>
      </c>
      <c r="I358">
        <v>-9054</v>
      </c>
      <c r="J358">
        <v>0</v>
      </c>
      <c r="K358">
        <v>17076</v>
      </c>
      <c r="L358">
        <v>0</v>
      </c>
      <c r="M358">
        <v>165</v>
      </c>
      <c r="N358">
        <v>34322</v>
      </c>
      <c r="O358">
        <v>62342</v>
      </c>
      <c r="P358">
        <v>31785</v>
      </c>
      <c r="Q358">
        <v>4728</v>
      </c>
      <c r="R358">
        <v>-2852</v>
      </c>
      <c r="S358">
        <v>0</v>
      </c>
      <c r="T358">
        <v>2238</v>
      </c>
      <c r="U358">
        <v>0</v>
      </c>
      <c r="V358">
        <v>1423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2821116</v>
      </c>
      <c r="AG358">
        <v>185532</v>
      </c>
      <c r="AH358">
        <v>219680</v>
      </c>
      <c r="AI358">
        <v>9011</v>
      </c>
      <c r="AJ358">
        <v>729053</v>
      </c>
      <c r="AK358">
        <v>61589</v>
      </c>
      <c r="AL358">
        <v>23574</v>
      </c>
      <c r="AM358">
        <v>1029</v>
      </c>
      <c r="AN358">
        <v>0</v>
      </c>
      <c r="AO358">
        <v>0</v>
      </c>
      <c r="AP358">
        <v>17414</v>
      </c>
      <c r="AQ358">
        <v>5058</v>
      </c>
      <c r="AR358">
        <v>0</v>
      </c>
      <c r="AS358">
        <v>183015</v>
      </c>
      <c r="AT358">
        <v>76059</v>
      </c>
      <c r="AU358">
        <v>146733</v>
      </c>
      <c r="AV358">
        <v>710</v>
      </c>
      <c r="AW358">
        <v>2265</v>
      </c>
      <c r="AX358">
        <v>100</v>
      </c>
      <c r="AY358">
        <v>3075</v>
      </c>
      <c r="AZ358">
        <v>4001</v>
      </c>
      <c r="BA358">
        <v>79128.800000000003</v>
      </c>
      <c r="BB358">
        <v>60916.160000000003</v>
      </c>
      <c r="BC358">
        <v>2774.4</v>
      </c>
      <c r="BD358">
        <v>106144.43</v>
      </c>
      <c r="BE358">
        <v>6.4607863499113294E-2</v>
      </c>
      <c r="BF358">
        <v>4.8332126240598399</v>
      </c>
      <c r="BG358">
        <v>0.101983742835631</v>
      </c>
      <c r="BH358">
        <v>8.2704296007540794</v>
      </c>
      <c r="BI358">
        <v>7.9534383753781204E-2</v>
      </c>
      <c r="BJ358">
        <v>0.120632498841724</v>
      </c>
      <c r="BK358">
        <v>9.2454427811416606E-2</v>
      </c>
      <c r="BL358">
        <v>0.153967467836431</v>
      </c>
      <c r="BM358">
        <v>6.8372966480422601</v>
      </c>
      <c r="BN358">
        <v>29.6494532801857</v>
      </c>
      <c r="BO358">
        <v>855.85340852810998</v>
      </c>
      <c r="BP358">
        <v>6.2323262984678801E-2</v>
      </c>
      <c r="BQ358">
        <v>62593</v>
      </c>
      <c r="BR358">
        <v>2.0152999999999999</v>
      </c>
      <c r="BS358">
        <v>0.62814999999999999</v>
      </c>
    </row>
    <row r="359" spans="1:71" x14ac:dyDescent="0.35">
      <c r="A359">
        <v>980038408</v>
      </c>
      <c r="B359">
        <v>2019</v>
      </c>
      <c r="C359">
        <v>511</v>
      </c>
      <c r="D359" t="s">
        <v>38</v>
      </c>
      <c r="E359">
        <v>154814</v>
      </c>
      <c r="F359">
        <v>187089</v>
      </c>
      <c r="G359">
        <v>84258</v>
      </c>
      <c r="H359">
        <v>22119</v>
      </c>
      <c r="I359">
        <v>-6405</v>
      </c>
      <c r="J359">
        <v>0</v>
      </c>
      <c r="K359">
        <v>0</v>
      </c>
      <c r="L359">
        <v>0</v>
      </c>
      <c r="M359">
        <v>0</v>
      </c>
      <c r="N359">
        <v>42636</v>
      </c>
      <c r="O359">
        <v>72875</v>
      </c>
      <c r="P359">
        <v>45296</v>
      </c>
      <c r="Q359">
        <v>8142</v>
      </c>
      <c r="R359">
        <v>-2455</v>
      </c>
      <c r="S359">
        <v>0</v>
      </c>
      <c r="T359">
        <v>0</v>
      </c>
      <c r="U359">
        <v>0</v>
      </c>
      <c r="V359">
        <v>2372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2942131</v>
      </c>
      <c r="AG359">
        <v>147208</v>
      </c>
      <c r="AH359">
        <v>268337</v>
      </c>
      <c r="AI359">
        <v>10765</v>
      </c>
      <c r="AJ359">
        <v>853564</v>
      </c>
      <c r="AK359">
        <v>42738</v>
      </c>
      <c r="AL359">
        <v>64198</v>
      </c>
      <c r="AM359">
        <v>1886</v>
      </c>
      <c r="AN359">
        <v>0</v>
      </c>
      <c r="AO359">
        <v>0</v>
      </c>
      <c r="AP359">
        <v>18981</v>
      </c>
      <c r="AQ359">
        <v>1271</v>
      </c>
      <c r="AR359">
        <v>0</v>
      </c>
      <c r="AS359">
        <v>168806</v>
      </c>
      <c r="AT359">
        <v>44499</v>
      </c>
      <c r="AU359">
        <v>154556</v>
      </c>
      <c r="AV359">
        <v>670</v>
      </c>
      <c r="AW359">
        <v>2170</v>
      </c>
      <c r="AX359">
        <v>99</v>
      </c>
      <c r="AY359">
        <v>2939</v>
      </c>
      <c r="AZ359">
        <v>3920</v>
      </c>
      <c r="BA359">
        <v>84337.87</v>
      </c>
      <c r="BB359">
        <v>58386.84</v>
      </c>
      <c r="BC359">
        <v>3388.06</v>
      </c>
      <c r="BD359">
        <v>128693.52</v>
      </c>
      <c r="BE359">
        <v>6.4607863499113294E-2</v>
      </c>
      <c r="BF359">
        <v>4.8332126240598399</v>
      </c>
      <c r="BG359">
        <v>0.101983742835631</v>
      </c>
      <c r="BH359">
        <v>8.2704296007540794</v>
      </c>
      <c r="BI359">
        <v>7.9534383753781204E-2</v>
      </c>
      <c r="BJ359">
        <v>0.120632498841724</v>
      </c>
      <c r="BK359">
        <v>9.2454427811416606E-2</v>
      </c>
      <c r="BL359">
        <v>0.153967467836431</v>
      </c>
      <c r="BM359">
        <v>6.8372966480422601</v>
      </c>
      <c r="BN359">
        <v>29.6494532801857</v>
      </c>
      <c r="BO359">
        <v>855.85340852810998</v>
      </c>
      <c r="BP359">
        <v>6.2323262984678801E-2</v>
      </c>
      <c r="BQ359">
        <v>62593</v>
      </c>
      <c r="BR359">
        <v>2.0152999999999999</v>
      </c>
      <c r="BS359">
        <v>0.62814999999999999</v>
      </c>
    </row>
    <row r="360" spans="1:71" x14ac:dyDescent="0.35">
      <c r="A360">
        <v>980038408</v>
      </c>
      <c r="B360">
        <v>2020</v>
      </c>
      <c r="C360">
        <v>511</v>
      </c>
      <c r="D360" t="s">
        <v>38</v>
      </c>
      <c r="E360">
        <v>125479</v>
      </c>
      <c r="F360">
        <v>200338</v>
      </c>
      <c r="G360">
        <v>98200</v>
      </c>
      <c r="H360">
        <v>16555</v>
      </c>
      <c r="I360">
        <v>25282</v>
      </c>
      <c r="J360">
        <v>0</v>
      </c>
      <c r="K360">
        <v>0</v>
      </c>
      <c r="L360">
        <v>8951</v>
      </c>
      <c r="M360">
        <v>0</v>
      </c>
      <c r="N360">
        <v>38063</v>
      </c>
      <c r="O360">
        <v>76650</v>
      </c>
      <c r="P360">
        <v>48259</v>
      </c>
      <c r="Q360">
        <v>6619</v>
      </c>
      <c r="R360">
        <v>9724</v>
      </c>
      <c r="S360">
        <v>0</v>
      </c>
      <c r="T360">
        <v>0</v>
      </c>
      <c r="U360">
        <v>0</v>
      </c>
      <c r="V360">
        <v>3930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2965139</v>
      </c>
      <c r="AG360">
        <v>162434</v>
      </c>
      <c r="AH360">
        <v>376825</v>
      </c>
      <c r="AI360">
        <v>10491</v>
      </c>
      <c r="AJ360">
        <v>1182682</v>
      </c>
      <c r="AK360">
        <v>60137</v>
      </c>
      <c r="AL360">
        <v>81719</v>
      </c>
      <c r="AM360">
        <v>2152</v>
      </c>
      <c r="AN360">
        <v>0</v>
      </c>
      <c r="AO360">
        <v>0</v>
      </c>
      <c r="AP360">
        <v>16792</v>
      </c>
      <c r="AQ360">
        <v>2322</v>
      </c>
      <c r="AR360">
        <v>0</v>
      </c>
      <c r="AS360">
        <v>170900</v>
      </c>
      <c r="AT360">
        <v>40378</v>
      </c>
      <c r="AU360">
        <v>158502</v>
      </c>
      <c r="AV360">
        <v>680</v>
      </c>
      <c r="AW360">
        <v>2207</v>
      </c>
      <c r="AX360">
        <v>100</v>
      </c>
      <c r="AY360">
        <v>2987</v>
      </c>
      <c r="AZ360">
        <v>3933</v>
      </c>
      <c r="BA360">
        <v>89034.34</v>
      </c>
      <c r="BB360">
        <v>57972.52</v>
      </c>
      <c r="BC360">
        <v>3388.06</v>
      </c>
      <c r="BD360">
        <v>134557.6</v>
      </c>
      <c r="BE360">
        <v>6.4607863499113294E-2</v>
      </c>
      <c r="BF360">
        <v>4.8332126240598399</v>
      </c>
      <c r="BG360">
        <v>0.101983742835631</v>
      </c>
      <c r="BH360">
        <v>8.2704296007540794</v>
      </c>
      <c r="BI360">
        <v>7.9534383753781204E-2</v>
      </c>
      <c r="BJ360">
        <v>0.120632498841724</v>
      </c>
      <c r="BK360">
        <v>9.2454427811416606E-2</v>
      </c>
      <c r="BL360">
        <v>0.153967467836431</v>
      </c>
      <c r="BM360">
        <v>6.8372966480422601</v>
      </c>
      <c r="BN360">
        <v>29.6494532801857</v>
      </c>
      <c r="BO360">
        <v>855.85340852810998</v>
      </c>
      <c r="BP360">
        <v>6.2323262984678801E-2</v>
      </c>
      <c r="BQ360">
        <v>62593</v>
      </c>
      <c r="BR360">
        <v>2.0152999999999999</v>
      </c>
      <c r="BS360">
        <v>0.62814999999999999</v>
      </c>
    </row>
    <row r="361" spans="1:71" x14ac:dyDescent="0.35">
      <c r="A361">
        <v>980038408</v>
      </c>
      <c r="B361">
        <v>2021</v>
      </c>
      <c r="C361">
        <v>511</v>
      </c>
      <c r="D361" t="s">
        <v>38</v>
      </c>
      <c r="E361">
        <v>86626</v>
      </c>
      <c r="F361">
        <v>183637</v>
      </c>
      <c r="G361">
        <v>105421</v>
      </c>
      <c r="H361">
        <v>18988</v>
      </c>
      <c r="I361">
        <v>-34121</v>
      </c>
      <c r="J361">
        <v>0</v>
      </c>
      <c r="K361">
        <v>0</v>
      </c>
      <c r="L361">
        <v>8275</v>
      </c>
      <c r="M361">
        <v>0</v>
      </c>
      <c r="N361">
        <v>55662</v>
      </c>
      <c r="O361">
        <v>87457</v>
      </c>
      <c r="P361">
        <v>57681</v>
      </c>
      <c r="Q361">
        <v>5582</v>
      </c>
      <c r="R361">
        <v>-10889</v>
      </c>
      <c r="S361">
        <v>0</v>
      </c>
      <c r="T361">
        <v>0</v>
      </c>
      <c r="U361">
        <v>0</v>
      </c>
      <c r="V361">
        <v>2297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3067636</v>
      </c>
      <c r="AG361">
        <v>179414</v>
      </c>
      <c r="AH361">
        <v>452194</v>
      </c>
      <c r="AI361">
        <v>13223</v>
      </c>
      <c r="AJ361">
        <v>1352963</v>
      </c>
      <c r="AK361">
        <v>76063</v>
      </c>
      <c r="AL361">
        <v>79807</v>
      </c>
      <c r="AM361">
        <v>2404</v>
      </c>
      <c r="AN361">
        <v>0</v>
      </c>
      <c r="AO361">
        <v>0</v>
      </c>
      <c r="AP361">
        <v>15527</v>
      </c>
      <c r="AQ361">
        <v>7678</v>
      </c>
      <c r="AR361">
        <v>0</v>
      </c>
      <c r="AS361">
        <v>203900</v>
      </c>
      <c r="AT361">
        <v>53050</v>
      </c>
      <c r="AU361">
        <v>159056</v>
      </c>
      <c r="AV361">
        <v>674</v>
      </c>
      <c r="AW361">
        <v>2243</v>
      </c>
      <c r="AX361">
        <v>103</v>
      </c>
      <c r="AY361">
        <v>3020</v>
      </c>
      <c r="AZ361">
        <v>3953</v>
      </c>
      <c r="BA361">
        <v>84655.26</v>
      </c>
      <c r="BB361">
        <v>59423.01</v>
      </c>
      <c r="BC361">
        <v>3388.06</v>
      </c>
      <c r="BD361">
        <v>132882.76</v>
      </c>
      <c r="BE361">
        <v>6.4607863499113294E-2</v>
      </c>
      <c r="BF361">
        <v>4.8332126240598399</v>
      </c>
      <c r="BG361">
        <v>0.101983742835631</v>
      </c>
      <c r="BH361">
        <v>8.2704296007540794</v>
      </c>
      <c r="BI361">
        <v>7.9534383753781204E-2</v>
      </c>
      <c r="BJ361">
        <v>0.120632498841724</v>
      </c>
      <c r="BK361">
        <v>9.2454427811416606E-2</v>
      </c>
      <c r="BL361">
        <v>0.153967467836431</v>
      </c>
      <c r="BM361">
        <v>6.8372966480422601</v>
      </c>
      <c r="BN361">
        <v>29.6494532801857</v>
      </c>
      <c r="BO361">
        <v>855.85340852810998</v>
      </c>
      <c r="BP361">
        <v>6.2323262984678801E-2</v>
      </c>
      <c r="BQ361">
        <v>62593</v>
      </c>
      <c r="BR361">
        <v>2.0152999999999999</v>
      </c>
      <c r="BS361">
        <v>0.62814999999999999</v>
      </c>
    </row>
    <row r="362" spans="1:71" x14ac:dyDescent="0.35">
      <c r="A362">
        <v>980038408</v>
      </c>
      <c r="B362">
        <v>2022</v>
      </c>
      <c r="C362">
        <v>511</v>
      </c>
      <c r="D362" t="s">
        <v>38</v>
      </c>
      <c r="E362">
        <v>99543</v>
      </c>
      <c r="F362">
        <v>214919</v>
      </c>
      <c r="G362">
        <v>105971</v>
      </c>
      <c r="H362">
        <v>20332</v>
      </c>
      <c r="I362">
        <v>-6494</v>
      </c>
      <c r="J362">
        <v>0</v>
      </c>
      <c r="K362">
        <v>0</v>
      </c>
      <c r="L362">
        <v>9146</v>
      </c>
      <c r="M362">
        <v>57</v>
      </c>
      <c r="N362">
        <v>55776</v>
      </c>
      <c r="O362">
        <v>97972</v>
      </c>
      <c r="P362">
        <v>65689</v>
      </c>
      <c r="Q362">
        <v>5593</v>
      </c>
      <c r="R362">
        <v>-1938</v>
      </c>
      <c r="S362">
        <v>0</v>
      </c>
      <c r="T362">
        <v>0</v>
      </c>
      <c r="U362">
        <v>0</v>
      </c>
      <c r="V362">
        <v>7148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3335620</v>
      </c>
      <c r="AG362">
        <v>154368</v>
      </c>
      <c r="AH362">
        <v>502141</v>
      </c>
      <c r="AI362">
        <v>13309</v>
      </c>
      <c r="AJ362">
        <v>1491294</v>
      </c>
      <c r="AK362">
        <v>74723</v>
      </c>
      <c r="AL362">
        <v>77879</v>
      </c>
      <c r="AM362">
        <v>1928</v>
      </c>
      <c r="AN362">
        <v>0</v>
      </c>
      <c r="AO362">
        <v>0</v>
      </c>
      <c r="AP362">
        <v>16751</v>
      </c>
      <c r="AQ362">
        <v>8408</v>
      </c>
      <c r="AR362">
        <v>0</v>
      </c>
      <c r="AS362">
        <v>157071</v>
      </c>
      <c r="AT362">
        <v>46917</v>
      </c>
      <c r="AU362">
        <v>162230</v>
      </c>
      <c r="AV362">
        <v>651</v>
      </c>
      <c r="AW362">
        <v>2290</v>
      </c>
      <c r="AX362">
        <v>93</v>
      </c>
      <c r="AY362">
        <v>3034</v>
      </c>
      <c r="AZ362">
        <v>4021</v>
      </c>
      <c r="BA362">
        <v>74338.41</v>
      </c>
      <c r="BB362">
        <v>60018.77</v>
      </c>
      <c r="BC362">
        <v>3388.06</v>
      </c>
      <c r="BD362">
        <v>133442</v>
      </c>
      <c r="BE362">
        <v>6.4607863499113294E-2</v>
      </c>
      <c r="BF362">
        <v>4.8332126240598399</v>
      </c>
      <c r="BG362">
        <v>0.101983742835631</v>
      </c>
      <c r="BH362">
        <v>8.2704296007540794</v>
      </c>
      <c r="BI362">
        <v>7.9534383753781204E-2</v>
      </c>
      <c r="BJ362">
        <v>0.120632498841724</v>
      </c>
      <c r="BK362">
        <v>9.2454427811416606E-2</v>
      </c>
      <c r="BL362">
        <v>0.153967467836431</v>
      </c>
      <c r="BM362">
        <v>6.8372966480422601</v>
      </c>
      <c r="BN362">
        <v>29.6494532801857</v>
      </c>
      <c r="BO362">
        <v>855.85340852810998</v>
      </c>
      <c r="BP362">
        <v>6.2323262984678801E-2</v>
      </c>
      <c r="BQ362">
        <v>62593</v>
      </c>
      <c r="BR362">
        <v>2.0152999999999999</v>
      </c>
      <c r="BS362">
        <v>0.62814999999999999</v>
      </c>
    </row>
    <row r="363" spans="1:71" x14ac:dyDescent="0.35">
      <c r="A363">
        <v>882783022</v>
      </c>
      <c r="B363">
        <v>2018</v>
      </c>
      <c r="C363">
        <v>542</v>
      </c>
      <c r="D363" t="s">
        <v>39</v>
      </c>
      <c r="E363">
        <v>28426</v>
      </c>
      <c r="F363">
        <v>24580</v>
      </c>
      <c r="G363">
        <v>8308</v>
      </c>
      <c r="H363">
        <v>1619</v>
      </c>
      <c r="I363">
        <v>0</v>
      </c>
      <c r="J363">
        <v>0</v>
      </c>
      <c r="K363">
        <v>765</v>
      </c>
      <c r="L363">
        <v>0</v>
      </c>
      <c r="M363">
        <v>7</v>
      </c>
      <c r="N363">
        <v>330</v>
      </c>
      <c r="O363">
        <v>303</v>
      </c>
      <c r="P363">
        <v>0</v>
      </c>
      <c r="Q363">
        <v>21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250487</v>
      </c>
      <c r="AG363">
        <v>17755</v>
      </c>
      <c r="AH363">
        <v>57315</v>
      </c>
      <c r="AI363">
        <v>2591</v>
      </c>
      <c r="AJ363">
        <v>441</v>
      </c>
      <c r="AK363">
        <v>68</v>
      </c>
      <c r="AL363">
        <v>0</v>
      </c>
      <c r="AM363">
        <v>0</v>
      </c>
      <c r="AN363">
        <v>0</v>
      </c>
      <c r="AO363">
        <v>0</v>
      </c>
      <c r="AP363">
        <v>18904</v>
      </c>
      <c r="AQ363">
        <v>0</v>
      </c>
      <c r="AR363">
        <v>0</v>
      </c>
      <c r="AS363">
        <v>12990</v>
      </c>
      <c r="AT363">
        <v>0</v>
      </c>
      <c r="AU363">
        <v>13530</v>
      </c>
      <c r="AV363">
        <v>648</v>
      </c>
      <c r="AW363">
        <v>122</v>
      </c>
      <c r="AX363">
        <v>1</v>
      </c>
      <c r="AY363">
        <v>771</v>
      </c>
      <c r="AZ363">
        <v>925</v>
      </c>
      <c r="BA363">
        <v>0</v>
      </c>
      <c r="BB363">
        <v>0</v>
      </c>
      <c r="BC363">
        <v>0</v>
      </c>
      <c r="BD363">
        <v>230.32</v>
      </c>
      <c r="BE363">
        <v>0</v>
      </c>
      <c r="BF363">
        <v>0</v>
      </c>
      <c r="BG363">
        <v>0</v>
      </c>
      <c r="BH363">
        <v>7.9175031137812297</v>
      </c>
      <c r="BI363">
        <v>0.25122452605131601</v>
      </c>
      <c r="BJ363">
        <v>0.61421715876620997</v>
      </c>
      <c r="BK363">
        <v>1.12096124258187E-2</v>
      </c>
      <c r="BL363">
        <v>6.2955946537161297E-3</v>
      </c>
      <c r="BM363">
        <v>73.596963480508094</v>
      </c>
      <c r="BN363">
        <v>19.640989164855402</v>
      </c>
      <c r="BO363">
        <v>3276.0539160377998</v>
      </c>
      <c r="BP363">
        <v>0.201736390944392</v>
      </c>
      <c r="BQ363">
        <v>27298</v>
      </c>
      <c r="BR363">
        <v>1.8884000000000001</v>
      </c>
      <c r="BS363">
        <v>0.55337000000000003</v>
      </c>
    </row>
    <row r="364" spans="1:71" x14ac:dyDescent="0.35">
      <c r="A364">
        <v>882783022</v>
      </c>
      <c r="B364">
        <v>2019</v>
      </c>
      <c r="C364">
        <v>542</v>
      </c>
      <c r="D364" t="s">
        <v>39</v>
      </c>
      <c r="E364">
        <v>29519</v>
      </c>
      <c r="F364">
        <v>20541</v>
      </c>
      <c r="G364">
        <v>7251</v>
      </c>
      <c r="H364">
        <v>3604</v>
      </c>
      <c r="I364">
        <v>0</v>
      </c>
      <c r="J364">
        <v>0</v>
      </c>
      <c r="K364">
        <v>761</v>
      </c>
      <c r="L364">
        <v>0</v>
      </c>
      <c r="M364">
        <v>0</v>
      </c>
      <c r="N364">
        <v>25</v>
      </c>
      <c r="O364">
        <v>281</v>
      </c>
      <c r="P364">
        <v>0</v>
      </c>
      <c r="Q364">
        <v>49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253885</v>
      </c>
      <c r="AG364">
        <v>17432</v>
      </c>
      <c r="AH364">
        <v>57929</v>
      </c>
      <c r="AI364">
        <v>2796</v>
      </c>
      <c r="AJ364">
        <v>417</v>
      </c>
      <c r="AK364">
        <v>24</v>
      </c>
      <c r="AL364">
        <v>0</v>
      </c>
      <c r="AM364">
        <v>0</v>
      </c>
      <c r="AN364">
        <v>0</v>
      </c>
      <c r="AO364">
        <v>0</v>
      </c>
      <c r="AP364">
        <v>4150</v>
      </c>
      <c r="AQ364">
        <v>0</v>
      </c>
      <c r="AR364">
        <v>0</v>
      </c>
      <c r="AS364">
        <v>15950</v>
      </c>
      <c r="AT364">
        <v>0</v>
      </c>
      <c r="AU364">
        <v>13615</v>
      </c>
      <c r="AV364">
        <v>644</v>
      </c>
      <c r="AW364">
        <v>122</v>
      </c>
      <c r="AX364">
        <v>1</v>
      </c>
      <c r="AY364">
        <v>767</v>
      </c>
      <c r="AZ364">
        <v>930</v>
      </c>
      <c r="BA364">
        <v>0</v>
      </c>
      <c r="BB364">
        <v>0</v>
      </c>
      <c r="BC364">
        <v>0</v>
      </c>
      <c r="BD364">
        <v>230.32</v>
      </c>
      <c r="BE364">
        <v>0</v>
      </c>
      <c r="BF364">
        <v>0</v>
      </c>
      <c r="BG364">
        <v>0</v>
      </c>
      <c r="BH364">
        <v>7.9175031137812297</v>
      </c>
      <c r="BI364">
        <v>0.25122452605131601</v>
      </c>
      <c r="BJ364">
        <v>0.61421715876620997</v>
      </c>
      <c r="BK364">
        <v>1.12096124258187E-2</v>
      </c>
      <c r="BL364">
        <v>6.2955946537161297E-3</v>
      </c>
      <c r="BM364">
        <v>73.596963480508094</v>
      </c>
      <c r="BN364">
        <v>19.640989164855402</v>
      </c>
      <c r="BO364">
        <v>3276.0539160377998</v>
      </c>
      <c r="BP364">
        <v>0.201736390944392</v>
      </c>
      <c r="BQ364">
        <v>27298</v>
      </c>
      <c r="BR364">
        <v>1.8884000000000001</v>
      </c>
      <c r="BS364">
        <v>0.55337000000000003</v>
      </c>
    </row>
    <row r="365" spans="1:71" x14ac:dyDescent="0.35">
      <c r="A365">
        <v>882783022</v>
      </c>
      <c r="B365">
        <v>2020</v>
      </c>
      <c r="C365">
        <v>542</v>
      </c>
      <c r="D365" t="s">
        <v>39</v>
      </c>
      <c r="E365">
        <v>24171</v>
      </c>
      <c r="F365">
        <v>22449</v>
      </c>
      <c r="G365">
        <v>7158</v>
      </c>
      <c r="H365">
        <v>1527</v>
      </c>
      <c r="I365">
        <v>0</v>
      </c>
      <c r="J365">
        <v>0</v>
      </c>
      <c r="K365">
        <v>806</v>
      </c>
      <c r="L365">
        <v>780</v>
      </c>
      <c r="M365">
        <v>2</v>
      </c>
      <c r="N365">
        <v>330</v>
      </c>
      <c r="O365">
        <v>300</v>
      </c>
      <c r="P365">
        <v>0</v>
      </c>
      <c r="Q365">
        <v>19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249329</v>
      </c>
      <c r="AG365">
        <v>11868</v>
      </c>
      <c r="AH365">
        <v>56887</v>
      </c>
      <c r="AI365">
        <v>1642</v>
      </c>
      <c r="AJ365">
        <v>406</v>
      </c>
      <c r="AK365">
        <v>11</v>
      </c>
      <c r="AL365">
        <v>0</v>
      </c>
      <c r="AM365">
        <v>0</v>
      </c>
      <c r="AN365">
        <v>0</v>
      </c>
      <c r="AO365">
        <v>0</v>
      </c>
      <c r="AP365">
        <v>10736</v>
      </c>
      <c r="AQ365">
        <v>611</v>
      </c>
      <c r="AR365">
        <v>0</v>
      </c>
      <c r="AS365">
        <v>12268</v>
      </c>
      <c r="AT365">
        <v>0</v>
      </c>
      <c r="AU365">
        <v>13670</v>
      </c>
      <c r="AV365">
        <v>644</v>
      </c>
      <c r="AW365">
        <v>129</v>
      </c>
      <c r="AX365">
        <v>1</v>
      </c>
      <c r="AY365">
        <v>774</v>
      </c>
      <c r="AZ365">
        <v>935</v>
      </c>
      <c r="BA365">
        <v>0</v>
      </c>
      <c r="BB365">
        <v>0</v>
      </c>
      <c r="BC365">
        <v>0</v>
      </c>
      <c r="BD365">
        <v>1233.9000000000001</v>
      </c>
      <c r="BE365">
        <v>0</v>
      </c>
      <c r="BF365">
        <v>0</v>
      </c>
      <c r="BG365">
        <v>0</v>
      </c>
      <c r="BH365">
        <v>7.9175031137812297</v>
      </c>
      <c r="BI365">
        <v>0.25122452605131601</v>
      </c>
      <c r="BJ365">
        <v>0.61421715876620997</v>
      </c>
      <c r="BK365">
        <v>1.12096124258187E-2</v>
      </c>
      <c r="BL365">
        <v>6.2955946537161297E-3</v>
      </c>
      <c r="BM365">
        <v>73.596963480508094</v>
      </c>
      <c r="BN365">
        <v>19.640989164855402</v>
      </c>
      <c r="BO365">
        <v>3276.0539160377998</v>
      </c>
      <c r="BP365">
        <v>0.201736390944392</v>
      </c>
      <c r="BQ365">
        <v>27298</v>
      </c>
      <c r="BR365">
        <v>1.8884000000000001</v>
      </c>
      <c r="BS365">
        <v>0.55337000000000003</v>
      </c>
    </row>
    <row r="366" spans="1:71" x14ac:dyDescent="0.35">
      <c r="A366">
        <v>882783022</v>
      </c>
      <c r="B366">
        <v>2021</v>
      </c>
      <c r="C366">
        <v>542</v>
      </c>
      <c r="D366" t="s">
        <v>39</v>
      </c>
      <c r="E366">
        <v>26863</v>
      </c>
      <c r="F366">
        <v>22702</v>
      </c>
      <c r="G366">
        <v>5292</v>
      </c>
      <c r="H366">
        <v>1136</v>
      </c>
      <c r="I366">
        <v>0</v>
      </c>
      <c r="J366">
        <v>0</v>
      </c>
      <c r="K366">
        <v>567</v>
      </c>
      <c r="L366">
        <v>785</v>
      </c>
      <c r="M366">
        <v>4591</v>
      </c>
      <c r="N366">
        <v>637</v>
      </c>
      <c r="O366">
        <v>310</v>
      </c>
      <c r="P366">
        <v>0</v>
      </c>
      <c r="Q366">
        <v>15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267597</v>
      </c>
      <c r="AG366">
        <v>12090</v>
      </c>
      <c r="AH366">
        <v>68763</v>
      </c>
      <c r="AI366">
        <v>1566</v>
      </c>
      <c r="AJ366">
        <v>394</v>
      </c>
      <c r="AK366">
        <v>12</v>
      </c>
      <c r="AL366">
        <v>0</v>
      </c>
      <c r="AM366">
        <v>0</v>
      </c>
      <c r="AN366">
        <v>0</v>
      </c>
      <c r="AO366">
        <v>0</v>
      </c>
      <c r="AP366">
        <v>15561</v>
      </c>
      <c r="AQ366">
        <v>0</v>
      </c>
      <c r="AR366">
        <v>0</v>
      </c>
      <c r="AS366">
        <v>18878</v>
      </c>
      <c r="AT366">
        <v>0</v>
      </c>
      <c r="AU366">
        <v>13933</v>
      </c>
      <c r="AV366">
        <v>641</v>
      </c>
      <c r="AW366">
        <v>150</v>
      </c>
      <c r="AX366">
        <v>1</v>
      </c>
      <c r="AY366">
        <v>792</v>
      </c>
      <c r="AZ366">
        <v>946</v>
      </c>
      <c r="BA366">
        <v>0</v>
      </c>
      <c r="BB366">
        <v>0</v>
      </c>
      <c r="BC366">
        <v>0</v>
      </c>
      <c r="BD366">
        <v>1233.9000000000001</v>
      </c>
      <c r="BE366">
        <v>0</v>
      </c>
      <c r="BF366">
        <v>0</v>
      </c>
      <c r="BG366">
        <v>0</v>
      </c>
      <c r="BH366">
        <v>7.9175031137812297</v>
      </c>
      <c r="BI366">
        <v>0.25122452605131601</v>
      </c>
      <c r="BJ366">
        <v>0.61421715876620997</v>
      </c>
      <c r="BK366">
        <v>1.12096124258187E-2</v>
      </c>
      <c r="BL366">
        <v>6.2955946537161297E-3</v>
      </c>
      <c r="BM366">
        <v>73.596963480508094</v>
      </c>
      <c r="BN366">
        <v>19.640989164855402</v>
      </c>
      <c r="BO366">
        <v>3276.0539160377998</v>
      </c>
      <c r="BP366">
        <v>0.201736390944392</v>
      </c>
      <c r="BQ366">
        <v>27298</v>
      </c>
      <c r="BR366">
        <v>1.8884000000000001</v>
      </c>
      <c r="BS366">
        <v>0.55337000000000003</v>
      </c>
    </row>
    <row r="367" spans="1:71" x14ac:dyDescent="0.35">
      <c r="A367">
        <v>882783022</v>
      </c>
      <c r="B367">
        <v>2022</v>
      </c>
      <c r="C367">
        <v>542</v>
      </c>
      <c r="D367" t="s">
        <v>39</v>
      </c>
      <c r="E367">
        <v>20740</v>
      </c>
      <c r="F367">
        <v>21428</v>
      </c>
      <c r="G367">
        <v>7033</v>
      </c>
      <c r="H367">
        <v>2130</v>
      </c>
      <c r="I367">
        <v>0</v>
      </c>
      <c r="J367">
        <v>0</v>
      </c>
      <c r="K367">
        <v>279</v>
      </c>
      <c r="L367">
        <v>797</v>
      </c>
      <c r="M367">
        <v>454</v>
      </c>
      <c r="N367">
        <v>377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277161</v>
      </c>
      <c r="AG367">
        <v>13135</v>
      </c>
      <c r="AH367">
        <v>74298</v>
      </c>
      <c r="AI367">
        <v>2307</v>
      </c>
      <c r="AJ367">
        <v>381</v>
      </c>
      <c r="AK367">
        <v>13</v>
      </c>
      <c r="AL367">
        <v>0</v>
      </c>
      <c r="AM367">
        <v>0</v>
      </c>
      <c r="AN367">
        <v>0</v>
      </c>
      <c r="AO367">
        <v>0</v>
      </c>
      <c r="AP367">
        <v>4327</v>
      </c>
      <c r="AQ367">
        <v>0</v>
      </c>
      <c r="AR367">
        <v>0</v>
      </c>
      <c r="AS367">
        <v>13392</v>
      </c>
      <c r="AT367">
        <v>0</v>
      </c>
      <c r="AU367">
        <v>14046</v>
      </c>
      <c r="AV367">
        <v>640</v>
      </c>
      <c r="AW367">
        <v>164</v>
      </c>
      <c r="AX367">
        <v>1</v>
      </c>
      <c r="AY367">
        <v>805</v>
      </c>
      <c r="AZ367">
        <v>961</v>
      </c>
      <c r="BA367">
        <v>0</v>
      </c>
      <c r="BB367">
        <v>0</v>
      </c>
      <c r="BC367">
        <v>0</v>
      </c>
      <c r="BD367">
        <v>1233.9000000000001</v>
      </c>
      <c r="BE367">
        <v>0</v>
      </c>
      <c r="BF367">
        <v>0</v>
      </c>
      <c r="BG367">
        <v>0</v>
      </c>
      <c r="BH367">
        <v>7.9175031137812297</v>
      </c>
      <c r="BI367">
        <v>0.25122452605131601</v>
      </c>
      <c r="BJ367">
        <v>0.61421715876620997</v>
      </c>
      <c r="BK367">
        <v>1.12096124258187E-2</v>
      </c>
      <c r="BL367">
        <v>6.2955946537161297E-3</v>
      </c>
      <c r="BM367">
        <v>73.596963480508094</v>
      </c>
      <c r="BN367">
        <v>19.640989164855402</v>
      </c>
      <c r="BO367">
        <v>3276.0539160377998</v>
      </c>
      <c r="BP367">
        <v>0.201736390944392</v>
      </c>
      <c r="BQ367">
        <v>27298</v>
      </c>
      <c r="BR367">
        <v>1.8884000000000001</v>
      </c>
      <c r="BS367">
        <v>0.55337000000000003</v>
      </c>
    </row>
    <row r="368" spans="1:71" x14ac:dyDescent="0.35">
      <c r="A368">
        <v>976944801</v>
      </c>
      <c r="B368">
        <v>2018</v>
      </c>
      <c r="C368">
        <v>566</v>
      </c>
      <c r="D368" t="s">
        <v>186</v>
      </c>
      <c r="E368">
        <v>292187</v>
      </c>
      <c r="F368">
        <v>348904</v>
      </c>
      <c r="G368">
        <v>168220</v>
      </c>
      <c r="H368">
        <v>38625</v>
      </c>
      <c r="I368">
        <v>14763</v>
      </c>
      <c r="J368">
        <v>0</v>
      </c>
      <c r="K368">
        <v>29847</v>
      </c>
      <c r="L368">
        <v>0</v>
      </c>
      <c r="M368">
        <v>2521</v>
      </c>
      <c r="N368">
        <v>67997</v>
      </c>
      <c r="O368">
        <v>52295</v>
      </c>
      <c r="P368">
        <v>25985</v>
      </c>
      <c r="Q368">
        <v>6379</v>
      </c>
      <c r="R368">
        <v>2754</v>
      </c>
      <c r="S368">
        <v>0</v>
      </c>
      <c r="T368">
        <v>0</v>
      </c>
      <c r="U368">
        <v>0</v>
      </c>
      <c r="V368">
        <v>2084</v>
      </c>
      <c r="W368">
        <v>0</v>
      </c>
      <c r="X368">
        <v>80</v>
      </c>
      <c r="Y368">
        <v>32</v>
      </c>
      <c r="Z368">
        <v>8</v>
      </c>
      <c r="AA368">
        <v>44</v>
      </c>
      <c r="AB368">
        <v>-1</v>
      </c>
      <c r="AC368">
        <v>0</v>
      </c>
      <c r="AD368">
        <v>0</v>
      </c>
      <c r="AE368">
        <v>0</v>
      </c>
      <c r="AF368">
        <v>3970136</v>
      </c>
      <c r="AG368">
        <v>214356</v>
      </c>
      <c r="AH368">
        <v>415178</v>
      </c>
      <c r="AI368">
        <v>12032</v>
      </c>
      <c r="AJ368">
        <v>1335222</v>
      </c>
      <c r="AK368">
        <v>57150</v>
      </c>
      <c r="AL368">
        <v>78861</v>
      </c>
      <c r="AM368">
        <v>1974</v>
      </c>
      <c r="AN368">
        <v>14688</v>
      </c>
      <c r="AO368">
        <v>289</v>
      </c>
      <c r="AP368">
        <v>48000</v>
      </c>
      <c r="AQ368">
        <v>9287</v>
      </c>
      <c r="AR368">
        <v>0</v>
      </c>
      <c r="AS368">
        <v>290164</v>
      </c>
      <c r="AT368">
        <v>153356</v>
      </c>
      <c r="AU368">
        <v>244962</v>
      </c>
      <c r="AV368">
        <v>3311</v>
      </c>
      <c r="AW368">
        <v>3098</v>
      </c>
      <c r="AX368">
        <v>150</v>
      </c>
      <c r="AY368">
        <v>6559</v>
      </c>
      <c r="AZ368">
        <v>7445</v>
      </c>
      <c r="BA368">
        <v>122505.08</v>
      </c>
      <c r="BB368">
        <v>36849.51</v>
      </c>
      <c r="BC368">
        <v>43310.43</v>
      </c>
      <c r="BD368">
        <v>151028.25</v>
      </c>
      <c r="BE368">
        <v>7.4306205976315404E-2</v>
      </c>
      <c r="BF368">
        <v>5.4804272615102398</v>
      </c>
      <c r="BG368">
        <v>9.7789432088991796E-2</v>
      </c>
      <c r="BH368">
        <v>12.617691587226201</v>
      </c>
      <c r="BI368">
        <v>0.24050049096663501</v>
      </c>
      <c r="BJ368">
        <v>0.59917533775548204</v>
      </c>
      <c r="BK368">
        <v>0.17766002489062199</v>
      </c>
      <c r="BL368">
        <v>2.0081123633810899E-2</v>
      </c>
      <c r="BM368">
        <v>13.470900482999401</v>
      </c>
      <c r="BN368">
        <v>25.246998397292</v>
      </c>
      <c r="BO368">
        <v>1002.6858091376801</v>
      </c>
      <c r="BP368">
        <v>0.15447582145468999</v>
      </c>
      <c r="BQ368">
        <v>155882</v>
      </c>
      <c r="BR368">
        <v>1.8837999999999999</v>
      </c>
      <c r="BS368">
        <v>0.52497000000000005</v>
      </c>
    </row>
    <row r="369" spans="1:71" x14ac:dyDescent="0.35">
      <c r="A369">
        <v>976944801</v>
      </c>
      <c r="B369">
        <v>2019</v>
      </c>
      <c r="C369">
        <v>566</v>
      </c>
      <c r="D369" t="s">
        <v>186</v>
      </c>
      <c r="E369">
        <v>354917</v>
      </c>
      <c r="F369">
        <v>364821</v>
      </c>
      <c r="G369">
        <v>173091</v>
      </c>
      <c r="H369">
        <v>-29198</v>
      </c>
      <c r="I369">
        <v>7130</v>
      </c>
      <c r="J369">
        <v>0</v>
      </c>
      <c r="K369">
        <v>38472</v>
      </c>
      <c r="L369">
        <v>0</v>
      </c>
      <c r="M369">
        <v>462</v>
      </c>
      <c r="N369">
        <v>67774</v>
      </c>
      <c r="O369">
        <v>52522</v>
      </c>
      <c r="P369">
        <v>23426</v>
      </c>
      <c r="Q369">
        <v>-5158</v>
      </c>
      <c r="R369">
        <v>2045</v>
      </c>
      <c r="S369">
        <v>0</v>
      </c>
      <c r="T369">
        <v>0</v>
      </c>
      <c r="U369">
        <v>0</v>
      </c>
      <c r="V369">
        <v>1569</v>
      </c>
      <c r="W369">
        <v>0</v>
      </c>
      <c r="X369">
        <v>86</v>
      </c>
      <c r="Y369">
        <v>11</v>
      </c>
      <c r="Z369">
        <v>3</v>
      </c>
      <c r="AA369">
        <v>73</v>
      </c>
      <c r="AB369">
        <v>0</v>
      </c>
      <c r="AC369">
        <v>0</v>
      </c>
      <c r="AD369">
        <v>0</v>
      </c>
      <c r="AE369">
        <v>0</v>
      </c>
      <c r="AF369">
        <v>4101993</v>
      </c>
      <c r="AG369">
        <v>226791</v>
      </c>
      <c r="AH369">
        <v>644158</v>
      </c>
      <c r="AI369">
        <v>16798</v>
      </c>
      <c r="AJ369">
        <v>1423993</v>
      </c>
      <c r="AK369">
        <v>57028</v>
      </c>
      <c r="AL369">
        <v>52903</v>
      </c>
      <c r="AM369">
        <v>2073</v>
      </c>
      <c r="AN369">
        <v>14487</v>
      </c>
      <c r="AO369">
        <v>389</v>
      </c>
      <c r="AP369">
        <v>32080</v>
      </c>
      <c r="AQ369">
        <v>1934</v>
      </c>
      <c r="AR369">
        <v>0</v>
      </c>
      <c r="AS369">
        <v>284019</v>
      </c>
      <c r="AT369">
        <v>113876</v>
      </c>
      <c r="AU369">
        <v>248928</v>
      </c>
      <c r="AV369">
        <v>3266</v>
      </c>
      <c r="AW369">
        <v>3196</v>
      </c>
      <c r="AX369">
        <v>150</v>
      </c>
      <c r="AY369">
        <v>6612</v>
      </c>
      <c r="AZ369">
        <v>7550</v>
      </c>
      <c r="BA369">
        <v>120830.61</v>
      </c>
      <c r="BB369">
        <v>39203.699999999997</v>
      </c>
      <c r="BC369">
        <v>43310.43</v>
      </c>
      <c r="BD369">
        <v>154529.19</v>
      </c>
      <c r="BE369">
        <v>7.4306205976315404E-2</v>
      </c>
      <c r="BF369">
        <v>5.4804272615102398</v>
      </c>
      <c r="BG369">
        <v>9.7789432088991796E-2</v>
      </c>
      <c r="BH369">
        <v>12.617691587226201</v>
      </c>
      <c r="BI369">
        <v>0.24050049096663501</v>
      </c>
      <c r="BJ369">
        <v>0.59917533775548204</v>
      </c>
      <c r="BK369">
        <v>0.17766002489062199</v>
      </c>
      <c r="BL369">
        <v>2.0081123633810899E-2</v>
      </c>
      <c r="BM369">
        <v>13.470900482999401</v>
      </c>
      <c r="BN369">
        <v>25.246998397292</v>
      </c>
      <c r="BO369">
        <v>1002.6858091376801</v>
      </c>
      <c r="BP369">
        <v>0.15447582145468999</v>
      </c>
      <c r="BQ369">
        <v>155882</v>
      </c>
      <c r="BR369">
        <v>1.8837999999999999</v>
      </c>
      <c r="BS369">
        <v>0.52497000000000005</v>
      </c>
    </row>
    <row r="370" spans="1:71" x14ac:dyDescent="0.35">
      <c r="A370">
        <v>976944801</v>
      </c>
      <c r="B370">
        <v>2020</v>
      </c>
      <c r="C370">
        <v>566</v>
      </c>
      <c r="D370" t="s">
        <v>186</v>
      </c>
      <c r="E370">
        <v>348543</v>
      </c>
      <c r="F370">
        <v>390243</v>
      </c>
      <c r="G370">
        <v>182850</v>
      </c>
      <c r="H370">
        <v>34286</v>
      </c>
      <c r="I370">
        <v>65379</v>
      </c>
      <c r="J370">
        <v>0</v>
      </c>
      <c r="K370">
        <v>7703</v>
      </c>
      <c r="L370">
        <v>12107</v>
      </c>
      <c r="M370">
        <v>434</v>
      </c>
      <c r="N370">
        <v>62106</v>
      </c>
      <c r="O370">
        <v>59841</v>
      </c>
      <c r="P370">
        <v>26574</v>
      </c>
      <c r="Q370">
        <v>5258</v>
      </c>
      <c r="R370">
        <v>10025</v>
      </c>
      <c r="S370">
        <v>0</v>
      </c>
      <c r="T370">
        <v>8041</v>
      </c>
      <c r="U370">
        <v>0</v>
      </c>
      <c r="V370">
        <v>1767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4293088</v>
      </c>
      <c r="AG370">
        <v>227904</v>
      </c>
      <c r="AH370">
        <v>841126</v>
      </c>
      <c r="AI370">
        <v>22360</v>
      </c>
      <c r="AJ370">
        <v>1511045</v>
      </c>
      <c r="AK370">
        <v>65210</v>
      </c>
      <c r="AL370">
        <v>94944</v>
      </c>
      <c r="AM370">
        <v>1804</v>
      </c>
      <c r="AN370">
        <v>13657</v>
      </c>
      <c r="AO370">
        <v>331</v>
      </c>
      <c r="AP370">
        <v>38492</v>
      </c>
      <c r="AQ370">
        <v>3379</v>
      </c>
      <c r="AR370">
        <v>0</v>
      </c>
      <c r="AS370">
        <v>297792</v>
      </c>
      <c r="AT370">
        <v>104782</v>
      </c>
      <c r="AU370">
        <v>257500</v>
      </c>
      <c r="AV370">
        <v>3241</v>
      </c>
      <c r="AW370">
        <v>3304</v>
      </c>
      <c r="AX370">
        <v>150</v>
      </c>
      <c r="AY370">
        <v>6695</v>
      </c>
      <c r="AZ370">
        <v>7670</v>
      </c>
      <c r="BA370">
        <v>120746.7</v>
      </c>
      <c r="BB370">
        <v>40289.300000000003</v>
      </c>
      <c r="BC370">
        <v>43310.43</v>
      </c>
      <c r="BD370">
        <v>196612.65</v>
      </c>
      <c r="BE370">
        <v>7.4306205976315404E-2</v>
      </c>
      <c r="BF370">
        <v>5.4804272615102398</v>
      </c>
      <c r="BG370">
        <v>9.7789432088991796E-2</v>
      </c>
      <c r="BH370">
        <v>12.617691587226201</v>
      </c>
      <c r="BI370">
        <v>0.24050049096663501</v>
      </c>
      <c r="BJ370">
        <v>0.59917533775548204</v>
      </c>
      <c r="BK370">
        <v>0.17766002489062199</v>
      </c>
      <c r="BL370">
        <v>2.0081123633810899E-2</v>
      </c>
      <c r="BM370">
        <v>13.470900482999401</v>
      </c>
      <c r="BN370">
        <v>25.246998397292</v>
      </c>
      <c r="BO370">
        <v>1002.6858091376801</v>
      </c>
      <c r="BP370">
        <v>0.15447582145468999</v>
      </c>
      <c r="BQ370">
        <v>155882</v>
      </c>
      <c r="BR370">
        <v>1.8837999999999999</v>
      </c>
      <c r="BS370">
        <v>0.52497000000000005</v>
      </c>
    </row>
    <row r="371" spans="1:71" x14ac:dyDescent="0.35">
      <c r="A371">
        <v>976944801</v>
      </c>
      <c r="B371">
        <v>2021</v>
      </c>
      <c r="C371">
        <v>566</v>
      </c>
      <c r="D371" t="s">
        <v>186</v>
      </c>
      <c r="E371">
        <v>347178</v>
      </c>
      <c r="F371">
        <v>426738</v>
      </c>
      <c r="G371">
        <v>257691</v>
      </c>
      <c r="H371">
        <v>39690</v>
      </c>
      <c r="I371">
        <v>-50299</v>
      </c>
      <c r="J371">
        <v>0</v>
      </c>
      <c r="K371">
        <v>27613</v>
      </c>
      <c r="L371">
        <v>14732</v>
      </c>
      <c r="M371">
        <v>86</v>
      </c>
      <c r="N371">
        <v>75793</v>
      </c>
      <c r="O371">
        <v>57010</v>
      </c>
      <c r="P371">
        <v>26524</v>
      </c>
      <c r="Q371">
        <v>5302</v>
      </c>
      <c r="R371">
        <v>-6720</v>
      </c>
      <c r="S371">
        <v>0</v>
      </c>
      <c r="T371">
        <v>10407</v>
      </c>
      <c r="U371">
        <v>0</v>
      </c>
      <c r="V371">
        <v>2345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4546614</v>
      </c>
      <c r="AG371">
        <v>234967</v>
      </c>
      <c r="AH371">
        <v>969280</v>
      </c>
      <c r="AI371">
        <v>21613</v>
      </c>
      <c r="AJ371">
        <v>1593343</v>
      </c>
      <c r="AK371">
        <v>68217</v>
      </c>
      <c r="AL371">
        <v>278841</v>
      </c>
      <c r="AM371">
        <v>2588</v>
      </c>
      <c r="AN371">
        <v>0</v>
      </c>
      <c r="AO371">
        <v>0</v>
      </c>
      <c r="AP371">
        <v>31884</v>
      </c>
      <c r="AQ371">
        <v>6210</v>
      </c>
      <c r="AR371">
        <v>0</v>
      </c>
      <c r="AS371">
        <v>299661</v>
      </c>
      <c r="AT371">
        <v>107417</v>
      </c>
      <c r="AU371">
        <v>262158</v>
      </c>
      <c r="AV371">
        <v>3214</v>
      </c>
      <c r="AW371">
        <v>3374</v>
      </c>
      <c r="AX371">
        <v>170</v>
      </c>
      <c r="AY371">
        <v>6758</v>
      </c>
      <c r="AZ371">
        <v>7750</v>
      </c>
      <c r="BA371">
        <v>125809.51</v>
      </c>
      <c r="BB371">
        <v>43245.06</v>
      </c>
      <c r="BC371">
        <v>43310.43</v>
      </c>
      <c r="BD371">
        <v>200245.92</v>
      </c>
      <c r="BE371">
        <v>7.4306205976315404E-2</v>
      </c>
      <c r="BF371">
        <v>5.4804272615102398</v>
      </c>
      <c r="BG371">
        <v>9.7789432088991796E-2</v>
      </c>
      <c r="BH371">
        <v>12.617691587226201</v>
      </c>
      <c r="BI371">
        <v>0.24050049096663501</v>
      </c>
      <c r="BJ371">
        <v>0.59917533775548204</v>
      </c>
      <c r="BK371">
        <v>0.17766002489062199</v>
      </c>
      <c r="BL371">
        <v>2.0081123633810899E-2</v>
      </c>
      <c r="BM371">
        <v>13.470900482999401</v>
      </c>
      <c r="BN371">
        <v>25.246998397292</v>
      </c>
      <c r="BO371">
        <v>1002.6858091376801</v>
      </c>
      <c r="BP371">
        <v>0.15447582145468999</v>
      </c>
      <c r="BQ371">
        <v>155882</v>
      </c>
      <c r="BR371">
        <v>1.8837999999999999</v>
      </c>
      <c r="BS371">
        <v>0.52497000000000005</v>
      </c>
    </row>
    <row r="372" spans="1:71" x14ac:dyDescent="0.35">
      <c r="A372">
        <v>976944801</v>
      </c>
      <c r="B372">
        <v>2022</v>
      </c>
      <c r="C372">
        <v>566</v>
      </c>
      <c r="D372" t="s">
        <v>186</v>
      </c>
      <c r="E372">
        <v>363462</v>
      </c>
      <c r="F372">
        <v>441697</v>
      </c>
      <c r="G372">
        <v>314145</v>
      </c>
      <c r="H372">
        <v>42214</v>
      </c>
      <c r="I372">
        <v>23165</v>
      </c>
      <c r="J372">
        <v>0</v>
      </c>
      <c r="K372">
        <v>27390</v>
      </c>
      <c r="L372">
        <v>14015</v>
      </c>
      <c r="M372">
        <v>540</v>
      </c>
      <c r="N372">
        <v>64283</v>
      </c>
      <c r="O372">
        <v>55893</v>
      </c>
      <c r="P372">
        <v>31338</v>
      </c>
      <c r="Q372">
        <v>5342</v>
      </c>
      <c r="R372">
        <v>2931</v>
      </c>
      <c r="S372">
        <v>0</v>
      </c>
      <c r="T372">
        <v>922</v>
      </c>
      <c r="U372">
        <v>0</v>
      </c>
      <c r="V372">
        <v>3637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4963382</v>
      </c>
      <c r="AG372">
        <v>243774</v>
      </c>
      <c r="AH372">
        <v>1074868</v>
      </c>
      <c r="AI372">
        <v>30655</v>
      </c>
      <c r="AJ372">
        <v>1659848</v>
      </c>
      <c r="AK372">
        <v>74566</v>
      </c>
      <c r="AL372">
        <v>323395</v>
      </c>
      <c r="AM372">
        <v>7059</v>
      </c>
      <c r="AN372">
        <v>0</v>
      </c>
      <c r="AO372">
        <v>0</v>
      </c>
      <c r="AP372">
        <v>39118</v>
      </c>
      <c r="AQ372">
        <v>2077</v>
      </c>
      <c r="AR372">
        <v>0</v>
      </c>
      <c r="AS372">
        <v>278567</v>
      </c>
      <c r="AT372">
        <v>97155</v>
      </c>
      <c r="AU372">
        <v>269923</v>
      </c>
      <c r="AV372">
        <v>3154</v>
      </c>
      <c r="AW372">
        <v>3444</v>
      </c>
      <c r="AX372">
        <v>170</v>
      </c>
      <c r="AY372">
        <v>6768</v>
      </c>
      <c r="AZ372">
        <v>7850</v>
      </c>
      <c r="BA372">
        <v>125836.79</v>
      </c>
      <c r="BB372">
        <v>43245.06</v>
      </c>
      <c r="BC372">
        <v>43310.43</v>
      </c>
      <c r="BD372">
        <v>200978.02</v>
      </c>
      <c r="BE372">
        <v>7.4306205976315404E-2</v>
      </c>
      <c r="BF372">
        <v>5.4804272615102398</v>
      </c>
      <c r="BG372">
        <v>9.7789432088991796E-2</v>
      </c>
      <c r="BH372">
        <v>12.617691587226201</v>
      </c>
      <c r="BI372">
        <v>0.24050049096663501</v>
      </c>
      <c r="BJ372">
        <v>0.59917533775548204</v>
      </c>
      <c r="BK372">
        <v>0.17766002489062199</v>
      </c>
      <c r="BL372">
        <v>2.0081123633810899E-2</v>
      </c>
      <c r="BM372">
        <v>13.470900482999401</v>
      </c>
      <c r="BN372">
        <v>25.246998397292</v>
      </c>
      <c r="BO372">
        <v>1002.6858091376801</v>
      </c>
      <c r="BP372">
        <v>0.15447582145468999</v>
      </c>
      <c r="BQ372">
        <v>155882</v>
      </c>
      <c r="BR372">
        <v>1.8837999999999999</v>
      </c>
      <c r="BS372">
        <v>0.52497000000000005</v>
      </c>
    </row>
    <row r="373" spans="1:71" x14ac:dyDescent="0.35">
      <c r="A373">
        <v>917856222</v>
      </c>
      <c r="B373">
        <v>2018</v>
      </c>
      <c r="C373">
        <v>591</v>
      </c>
      <c r="D373" t="s">
        <v>40</v>
      </c>
      <c r="E373">
        <v>27127</v>
      </c>
      <c r="F373">
        <v>31507</v>
      </c>
      <c r="G373">
        <v>14101</v>
      </c>
      <c r="H373">
        <v>4045</v>
      </c>
      <c r="I373">
        <v>0</v>
      </c>
      <c r="J373">
        <v>0</v>
      </c>
      <c r="K373">
        <v>293</v>
      </c>
      <c r="L373">
        <v>0</v>
      </c>
      <c r="M373">
        <v>0</v>
      </c>
      <c r="N373">
        <v>1899</v>
      </c>
      <c r="O373">
        <v>471</v>
      </c>
      <c r="P373">
        <v>0</v>
      </c>
      <c r="Q373">
        <v>60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329116</v>
      </c>
      <c r="AG373">
        <v>19128</v>
      </c>
      <c r="AH373">
        <v>117868</v>
      </c>
      <c r="AI373">
        <v>5273</v>
      </c>
      <c r="AJ373">
        <v>44679</v>
      </c>
      <c r="AK373">
        <v>2238</v>
      </c>
      <c r="AL373">
        <v>545</v>
      </c>
      <c r="AM373">
        <v>25</v>
      </c>
      <c r="AN373">
        <v>0</v>
      </c>
      <c r="AO373">
        <v>0</v>
      </c>
      <c r="AP373">
        <v>3233</v>
      </c>
      <c r="AQ373">
        <v>468</v>
      </c>
      <c r="AR373">
        <v>0</v>
      </c>
      <c r="AS373">
        <v>24567</v>
      </c>
      <c r="AT373">
        <v>2111</v>
      </c>
      <c r="AU373">
        <v>18214</v>
      </c>
      <c r="AV373">
        <v>459</v>
      </c>
      <c r="AW373">
        <v>356</v>
      </c>
      <c r="AX373">
        <v>2</v>
      </c>
      <c r="AY373">
        <v>817</v>
      </c>
      <c r="AZ373">
        <v>1009</v>
      </c>
      <c r="BA373">
        <v>5424.99</v>
      </c>
      <c r="BB373">
        <v>175.32</v>
      </c>
      <c r="BC373">
        <v>0</v>
      </c>
      <c r="BD373">
        <v>4537.55</v>
      </c>
      <c r="BE373">
        <v>0</v>
      </c>
      <c r="BF373">
        <v>0</v>
      </c>
      <c r="BG373">
        <v>0</v>
      </c>
      <c r="BH373">
        <v>7.4469537405413799</v>
      </c>
      <c r="BI373">
        <v>0.25589073373883497</v>
      </c>
      <c r="BJ373">
        <v>0.63971253607925704</v>
      </c>
      <c r="BK373">
        <v>6.3967548170684096E-3</v>
      </c>
      <c r="BL373">
        <v>0</v>
      </c>
      <c r="BM373">
        <v>46.051478983610998</v>
      </c>
      <c r="BN373">
        <v>20.188977299321301</v>
      </c>
      <c r="BO373">
        <v>2766.6030072548601</v>
      </c>
      <c r="BP373">
        <v>0.232584444964506</v>
      </c>
      <c r="BQ373">
        <v>25638</v>
      </c>
      <c r="BR373">
        <v>1.8884000000000001</v>
      </c>
      <c r="BS373">
        <v>0.55337000000000003</v>
      </c>
    </row>
    <row r="374" spans="1:71" x14ac:dyDescent="0.35">
      <c r="A374">
        <v>917856222</v>
      </c>
      <c r="B374">
        <v>2019</v>
      </c>
      <c r="C374">
        <v>591</v>
      </c>
      <c r="D374" t="s">
        <v>40</v>
      </c>
      <c r="E374">
        <v>31837</v>
      </c>
      <c r="F374">
        <v>31845</v>
      </c>
      <c r="G374">
        <v>14503</v>
      </c>
      <c r="H374">
        <v>4282</v>
      </c>
      <c r="I374">
        <v>0</v>
      </c>
      <c r="J374">
        <v>0</v>
      </c>
      <c r="K374">
        <v>273</v>
      </c>
      <c r="L374">
        <v>0</v>
      </c>
      <c r="M374">
        <v>0</v>
      </c>
      <c r="N374">
        <v>2072</v>
      </c>
      <c r="O374">
        <v>608</v>
      </c>
      <c r="P374">
        <v>0</v>
      </c>
      <c r="Q374">
        <v>77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365390</v>
      </c>
      <c r="AG374">
        <v>21011</v>
      </c>
      <c r="AH374">
        <v>124722</v>
      </c>
      <c r="AI374">
        <v>5664</v>
      </c>
      <c r="AJ374">
        <v>43466</v>
      </c>
      <c r="AK374">
        <v>2259</v>
      </c>
      <c r="AL374">
        <v>522</v>
      </c>
      <c r="AM374">
        <v>23</v>
      </c>
      <c r="AN374">
        <v>0</v>
      </c>
      <c r="AO374">
        <v>0</v>
      </c>
      <c r="AP374">
        <v>3166</v>
      </c>
      <c r="AQ374">
        <v>33</v>
      </c>
      <c r="AR374">
        <v>0</v>
      </c>
      <c r="AS374">
        <v>24333</v>
      </c>
      <c r="AT374">
        <v>1466</v>
      </c>
      <c r="AU374">
        <v>18486</v>
      </c>
      <c r="AV374">
        <v>451</v>
      </c>
      <c r="AW374">
        <v>367</v>
      </c>
      <c r="AX374">
        <v>2</v>
      </c>
      <c r="AY374">
        <v>820</v>
      </c>
      <c r="AZ374">
        <v>1033</v>
      </c>
      <c r="BA374">
        <v>5424.99</v>
      </c>
      <c r="BB374">
        <v>175.32</v>
      </c>
      <c r="BC374">
        <v>0</v>
      </c>
      <c r="BD374">
        <v>4537.55</v>
      </c>
      <c r="BE374">
        <v>0</v>
      </c>
      <c r="BF374">
        <v>0</v>
      </c>
      <c r="BG374">
        <v>0</v>
      </c>
      <c r="BH374">
        <v>7.4469537405413799</v>
      </c>
      <c r="BI374">
        <v>0.25589073373883497</v>
      </c>
      <c r="BJ374">
        <v>0.63971253607925704</v>
      </c>
      <c r="BK374">
        <v>6.3967548170684096E-3</v>
      </c>
      <c r="BL374">
        <v>0</v>
      </c>
      <c r="BM374">
        <v>46.051478983610998</v>
      </c>
      <c r="BN374">
        <v>20.188977299321301</v>
      </c>
      <c r="BO374">
        <v>2766.6030072548601</v>
      </c>
      <c r="BP374">
        <v>0.232584444964506</v>
      </c>
      <c r="BQ374">
        <v>25638</v>
      </c>
      <c r="BR374">
        <v>1.8884000000000001</v>
      </c>
      <c r="BS374">
        <v>0.55337000000000003</v>
      </c>
    </row>
    <row r="375" spans="1:71" x14ac:dyDescent="0.35">
      <c r="A375">
        <v>917856222</v>
      </c>
      <c r="B375">
        <v>2020</v>
      </c>
      <c r="C375">
        <v>591</v>
      </c>
      <c r="D375" t="s">
        <v>40</v>
      </c>
      <c r="E375">
        <v>30245</v>
      </c>
      <c r="F375">
        <v>34852</v>
      </c>
      <c r="G375">
        <v>15796</v>
      </c>
      <c r="H375">
        <v>2985</v>
      </c>
      <c r="I375">
        <v>0</v>
      </c>
      <c r="J375">
        <v>0</v>
      </c>
      <c r="K375">
        <v>696</v>
      </c>
      <c r="L375">
        <v>1136</v>
      </c>
      <c r="M375">
        <v>0</v>
      </c>
      <c r="N375">
        <v>1556</v>
      </c>
      <c r="O375">
        <v>621</v>
      </c>
      <c r="P375">
        <v>0</v>
      </c>
      <c r="Q375">
        <v>56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366336</v>
      </c>
      <c r="AG375">
        <v>22513</v>
      </c>
      <c r="AH375">
        <v>130074</v>
      </c>
      <c r="AI375">
        <v>6045</v>
      </c>
      <c r="AJ375">
        <v>41638</v>
      </c>
      <c r="AK375">
        <v>2268</v>
      </c>
      <c r="AL375">
        <v>499</v>
      </c>
      <c r="AM375">
        <v>23</v>
      </c>
      <c r="AN375">
        <v>0</v>
      </c>
      <c r="AO375">
        <v>0</v>
      </c>
      <c r="AP375">
        <v>3925</v>
      </c>
      <c r="AQ375">
        <v>0</v>
      </c>
      <c r="AR375">
        <v>0</v>
      </c>
      <c r="AS375">
        <v>16826</v>
      </c>
      <c r="AT375">
        <v>3125</v>
      </c>
      <c r="AU375">
        <v>18773</v>
      </c>
      <c r="AV375">
        <v>451</v>
      </c>
      <c r="AW375">
        <v>376</v>
      </c>
      <c r="AX375">
        <v>2</v>
      </c>
      <c r="AY375">
        <v>829</v>
      </c>
      <c r="AZ375">
        <v>1038</v>
      </c>
      <c r="BA375">
        <v>5424.99</v>
      </c>
      <c r="BB375">
        <v>175.32</v>
      </c>
      <c r="BC375">
        <v>0</v>
      </c>
      <c r="BD375">
        <v>4570.45</v>
      </c>
      <c r="BE375">
        <v>0</v>
      </c>
      <c r="BF375">
        <v>0</v>
      </c>
      <c r="BG375">
        <v>0</v>
      </c>
      <c r="BH375">
        <v>7.4469537405413799</v>
      </c>
      <c r="BI375">
        <v>0.25589073373883497</v>
      </c>
      <c r="BJ375">
        <v>0.63971253607925704</v>
      </c>
      <c r="BK375">
        <v>6.3967548170684096E-3</v>
      </c>
      <c r="BL375">
        <v>0</v>
      </c>
      <c r="BM375">
        <v>46.051478983610998</v>
      </c>
      <c r="BN375">
        <v>20.188977299321301</v>
      </c>
      <c r="BO375">
        <v>2766.6030072548601</v>
      </c>
      <c r="BP375">
        <v>0.232584444964506</v>
      </c>
      <c r="BQ375">
        <v>25638</v>
      </c>
      <c r="BR375">
        <v>1.8884000000000001</v>
      </c>
      <c r="BS375">
        <v>0.55337000000000003</v>
      </c>
    </row>
    <row r="376" spans="1:71" x14ac:dyDescent="0.35">
      <c r="A376">
        <v>917856222</v>
      </c>
      <c r="B376">
        <v>2021</v>
      </c>
      <c r="C376">
        <v>591</v>
      </c>
      <c r="D376" t="s">
        <v>40</v>
      </c>
      <c r="E376">
        <v>33039</v>
      </c>
      <c r="F376">
        <v>32506</v>
      </c>
      <c r="G376">
        <v>11398</v>
      </c>
      <c r="H376">
        <v>10705</v>
      </c>
      <c r="I376">
        <v>0</v>
      </c>
      <c r="J376">
        <v>0</v>
      </c>
      <c r="K376">
        <v>0</v>
      </c>
      <c r="L376">
        <v>1055</v>
      </c>
      <c r="M376">
        <v>4515</v>
      </c>
      <c r="N376">
        <v>1869</v>
      </c>
      <c r="O376">
        <v>471</v>
      </c>
      <c r="P376">
        <v>0</v>
      </c>
      <c r="Q376">
        <v>155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376064</v>
      </c>
      <c r="AG376">
        <v>23084</v>
      </c>
      <c r="AH376">
        <v>141323</v>
      </c>
      <c r="AI376">
        <v>6346</v>
      </c>
      <c r="AJ376">
        <v>39550</v>
      </c>
      <c r="AK376">
        <v>2259</v>
      </c>
      <c r="AL376">
        <v>476</v>
      </c>
      <c r="AM376">
        <v>23</v>
      </c>
      <c r="AN376">
        <v>0</v>
      </c>
      <c r="AO376">
        <v>0</v>
      </c>
      <c r="AP376">
        <v>13189</v>
      </c>
      <c r="AQ376">
        <v>746</v>
      </c>
      <c r="AR376">
        <v>0</v>
      </c>
      <c r="AS376">
        <v>19681</v>
      </c>
      <c r="AT376">
        <v>1949</v>
      </c>
      <c r="AU376">
        <v>19089</v>
      </c>
      <c r="AV376">
        <v>449</v>
      </c>
      <c r="AW376">
        <v>394</v>
      </c>
      <c r="AX376">
        <v>2</v>
      </c>
      <c r="AY376">
        <v>845</v>
      </c>
      <c r="AZ376">
        <v>1040</v>
      </c>
      <c r="BA376">
        <v>5424.99</v>
      </c>
      <c r="BB376">
        <v>175.33</v>
      </c>
      <c r="BC376">
        <v>0</v>
      </c>
      <c r="BD376">
        <v>4570.45</v>
      </c>
      <c r="BE376">
        <v>0</v>
      </c>
      <c r="BF376">
        <v>0</v>
      </c>
      <c r="BG376">
        <v>0</v>
      </c>
      <c r="BH376">
        <v>7.4469537405413799</v>
      </c>
      <c r="BI376">
        <v>0.25589073373883497</v>
      </c>
      <c r="BJ376">
        <v>0.63971253607925704</v>
      </c>
      <c r="BK376">
        <v>6.3967548170684096E-3</v>
      </c>
      <c r="BL376">
        <v>0</v>
      </c>
      <c r="BM376">
        <v>46.051478983610998</v>
      </c>
      <c r="BN376">
        <v>20.188977299321301</v>
      </c>
      <c r="BO376">
        <v>2766.6030072548601</v>
      </c>
      <c r="BP376">
        <v>0.232584444964506</v>
      </c>
      <c r="BQ376">
        <v>25638</v>
      </c>
      <c r="BR376">
        <v>1.8884000000000001</v>
      </c>
      <c r="BS376">
        <v>0.55337000000000003</v>
      </c>
    </row>
    <row r="377" spans="1:71" x14ac:dyDescent="0.35">
      <c r="A377">
        <v>917856222</v>
      </c>
      <c r="B377">
        <v>2022</v>
      </c>
      <c r="C377">
        <v>591</v>
      </c>
      <c r="D377" t="s">
        <v>40</v>
      </c>
      <c r="E377">
        <v>38814</v>
      </c>
      <c r="F377">
        <v>29599</v>
      </c>
      <c r="G377">
        <v>10660</v>
      </c>
      <c r="H377">
        <v>2944</v>
      </c>
      <c r="I377">
        <v>0</v>
      </c>
      <c r="J377">
        <v>0</v>
      </c>
      <c r="K377">
        <v>0</v>
      </c>
      <c r="L377">
        <v>1036</v>
      </c>
      <c r="M377">
        <v>0</v>
      </c>
      <c r="N377">
        <v>1958</v>
      </c>
      <c r="O377">
        <v>624</v>
      </c>
      <c r="P377">
        <v>0</v>
      </c>
      <c r="Q377">
        <v>63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389089</v>
      </c>
      <c r="AG377">
        <v>24342</v>
      </c>
      <c r="AH377">
        <v>153344</v>
      </c>
      <c r="AI377">
        <v>6886</v>
      </c>
      <c r="AJ377">
        <v>37844</v>
      </c>
      <c r="AK377">
        <v>2228</v>
      </c>
      <c r="AL377">
        <v>453</v>
      </c>
      <c r="AM377">
        <v>23</v>
      </c>
      <c r="AN377">
        <v>0</v>
      </c>
      <c r="AO377">
        <v>0</v>
      </c>
      <c r="AP377">
        <v>3663</v>
      </c>
      <c r="AQ377">
        <v>227</v>
      </c>
      <c r="AR377">
        <v>0</v>
      </c>
      <c r="AS377">
        <v>16029</v>
      </c>
      <c r="AT377">
        <v>1329</v>
      </c>
      <c r="AU377">
        <v>19364</v>
      </c>
      <c r="AV377">
        <v>445</v>
      </c>
      <c r="AW377">
        <v>399</v>
      </c>
      <c r="AX377">
        <v>2</v>
      </c>
      <c r="AY377">
        <v>846</v>
      </c>
      <c r="AZ377">
        <v>1072</v>
      </c>
      <c r="BA377">
        <v>5424.99</v>
      </c>
      <c r="BB377">
        <v>175.33</v>
      </c>
      <c r="BC377">
        <v>0</v>
      </c>
      <c r="BD377">
        <v>4570.45</v>
      </c>
      <c r="BE377">
        <v>0</v>
      </c>
      <c r="BF377">
        <v>0</v>
      </c>
      <c r="BG377">
        <v>0</v>
      </c>
      <c r="BH377">
        <v>7.4469537405413799</v>
      </c>
      <c r="BI377">
        <v>0.25589073373883497</v>
      </c>
      <c r="BJ377">
        <v>0.63971253607925704</v>
      </c>
      <c r="BK377">
        <v>6.3967548170684096E-3</v>
      </c>
      <c r="BL377">
        <v>0</v>
      </c>
      <c r="BM377">
        <v>46.051478983610998</v>
      </c>
      <c r="BN377">
        <v>20.188977299321301</v>
      </c>
      <c r="BO377">
        <v>2766.6030072548601</v>
      </c>
      <c r="BP377">
        <v>0.232584444964506</v>
      </c>
      <c r="BQ377">
        <v>25638</v>
      </c>
      <c r="BR377">
        <v>1.8884000000000001</v>
      </c>
      <c r="BS377">
        <v>0.55337000000000003</v>
      </c>
    </row>
    <row r="378" spans="1:71" x14ac:dyDescent="0.35">
      <c r="A378">
        <v>924330678</v>
      </c>
      <c r="B378">
        <v>2018</v>
      </c>
      <c r="C378">
        <v>599</v>
      </c>
      <c r="D378" t="s">
        <v>206</v>
      </c>
      <c r="E378">
        <v>6712</v>
      </c>
      <c r="F378">
        <v>12727</v>
      </c>
      <c r="G378">
        <v>2126</v>
      </c>
      <c r="H378">
        <v>1647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88850</v>
      </c>
      <c r="AG378">
        <v>7245</v>
      </c>
      <c r="AH378">
        <v>39524</v>
      </c>
      <c r="AI378">
        <v>1939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554</v>
      </c>
      <c r="AQ378">
        <v>0</v>
      </c>
      <c r="AR378">
        <v>0</v>
      </c>
      <c r="AS378">
        <v>5517</v>
      </c>
      <c r="AT378">
        <v>0</v>
      </c>
      <c r="AU378">
        <v>4900</v>
      </c>
      <c r="AV378">
        <v>128</v>
      </c>
      <c r="AW378">
        <v>124</v>
      </c>
      <c r="AX378">
        <v>0</v>
      </c>
      <c r="AY378">
        <v>252</v>
      </c>
      <c r="AZ378">
        <v>281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6.6649411155687802E-2</v>
      </c>
      <c r="BH378">
        <v>12.651988636363599</v>
      </c>
      <c r="BI378">
        <v>0.65469718042736103</v>
      </c>
      <c r="BJ378">
        <v>1.1545712809917399</v>
      </c>
      <c r="BK378">
        <v>0.24251033057851201</v>
      </c>
      <c r="BL378">
        <v>0.15779958677686001</v>
      </c>
      <c r="BM378">
        <v>26.4187758264463</v>
      </c>
      <c r="BN378">
        <v>32.499663718147403</v>
      </c>
      <c r="BO378">
        <v>1983.8435563016501</v>
      </c>
      <c r="BP378">
        <v>0.187112603305785</v>
      </c>
      <c r="BQ378">
        <v>7744</v>
      </c>
      <c r="BR378">
        <v>0.4975</v>
      </c>
      <c r="BS378">
        <v>0.36878</v>
      </c>
    </row>
    <row r="379" spans="1:71" x14ac:dyDescent="0.35">
      <c r="A379">
        <v>924330678</v>
      </c>
      <c r="B379">
        <v>2019</v>
      </c>
      <c r="C379">
        <v>599</v>
      </c>
      <c r="D379" t="s">
        <v>206</v>
      </c>
      <c r="E379">
        <v>7196</v>
      </c>
      <c r="F379">
        <v>13117</v>
      </c>
      <c r="G379">
        <v>2261</v>
      </c>
      <c r="H379">
        <v>1445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55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87579</v>
      </c>
      <c r="AG379">
        <v>7705</v>
      </c>
      <c r="AH379">
        <v>37932</v>
      </c>
      <c r="AI379">
        <v>1950</v>
      </c>
      <c r="AJ379">
        <v>1530</v>
      </c>
      <c r="AK379">
        <v>78</v>
      </c>
      <c r="AL379">
        <v>0</v>
      </c>
      <c r="AM379">
        <v>0</v>
      </c>
      <c r="AN379">
        <v>0</v>
      </c>
      <c r="AO379">
        <v>0</v>
      </c>
      <c r="AP379">
        <v>1219</v>
      </c>
      <c r="AQ379">
        <v>0</v>
      </c>
      <c r="AR379">
        <v>0</v>
      </c>
      <c r="AS379">
        <v>5245</v>
      </c>
      <c r="AT379">
        <v>0</v>
      </c>
      <c r="AU379">
        <v>4928</v>
      </c>
      <c r="AV379">
        <v>127</v>
      </c>
      <c r="AW379">
        <v>125</v>
      </c>
      <c r="AX379">
        <v>0</v>
      </c>
      <c r="AY379">
        <v>252</v>
      </c>
      <c r="AZ379">
        <v>281</v>
      </c>
      <c r="BA379">
        <v>0</v>
      </c>
      <c r="BB379">
        <v>0</v>
      </c>
      <c r="BC379">
        <v>0</v>
      </c>
      <c r="BD379">
        <v>427.75</v>
      </c>
      <c r="BE379">
        <v>0</v>
      </c>
      <c r="BF379">
        <v>0</v>
      </c>
      <c r="BG379">
        <v>6.6649411155687802E-2</v>
      </c>
      <c r="BH379">
        <v>12.651988636363599</v>
      </c>
      <c r="BI379">
        <v>0.65469718042736103</v>
      </c>
      <c r="BJ379">
        <v>1.1545712809917399</v>
      </c>
      <c r="BK379">
        <v>0.24251033057851201</v>
      </c>
      <c r="BL379">
        <v>0.15779958677686001</v>
      </c>
      <c r="BM379">
        <v>26.4187758264463</v>
      </c>
      <c r="BN379">
        <v>32.499663718147403</v>
      </c>
      <c r="BO379">
        <v>1983.8435563016501</v>
      </c>
      <c r="BP379">
        <v>0.187112603305785</v>
      </c>
      <c r="BQ379">
        <v>7744</v>
      </c>
      <c r="BR379">
        <v>0.4975</v>
      </c>
      <c r="BS379">
        <v>0.36878</v>
      </c>
    </row>
    <row r="380" spans="1:71" x14ac:dyDescent="0.35">
      <c r="A380">
        <v>924330678</v>
      </c>
      <c r="B380">
        <v>2020</v>
      </c>
      <c r="C380">
        <v>599</v>
      </c>
      <c r="D380" t="s">
        <v>206</v>
      </c>
      <c r="E380">
        <v>6777</v>
      </c>
      <c r="F380">
        <v>12874</v>
      </c>
      <c r="G380">
        <v>2534</v>
      </c>
      <c r="H380">
        <v>1377</v>
      </c>
      <c r="I380">
        <v>0</v>
      </c>
      <c r="J380">
        <v>0</v>
      </c>
      <c r="K380">
        <v>0</v>
      </c>
      <c r="L380">
        <v>288</v>
      </c>
      <c r="M380">
        <v>0</v>
      </c>
      <c r="N380">
        <v>69</v>
      </c>
      <c r="O380">
        <v>146</v>
      </c>
      <c r="P380">
        <v>42</v>
      </c>
      <c r="Q380">
        <v>14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87457</v>
      </c>
      <c r="AG380">
        <v>6010</v>
      </c>
      <c r="AH380">
        <v>38887</v>
      </c>
      <c r="AI380">
        <v>1524</v>
      </c>
      <c r="AJ380">
        <v>1526</v>
      </c>
      <c r="AK380">
        <v>52</v>
      </c>
      <c r="AL380">
        <v>0</v>
      </c>
      <c r="AM380">
        <v>0</v>
      </c>
      <c r="AN380">
        <v>0</v>
      </c>
      <c r="AO380">
        <v>0</v>
      </c>
      <c r="AP380">
        <v>398</v>
      </c>
      <c r="AQ380">
        <v>0</v>
      </c>
      <c r="AR380">
        <v>0</v>
      </c>
      <c r="AS380">
        <v>6075</v>
      </c>
      <c r="AT380">
        <v>0</v>
      </c>
      <c r="AU380">
        <v>4939</v>
      </c>
      <c r="AV380">
        <v>127</v>
      </c>
      <c r="AW380">
        <v>126</v>
      </c>
      <c r="AX380">
        <v>0</v>
      </c>
      <c r="AY380">
        <v>253</v>
      </c>
      <c r="AZ380">
        <v>282</v>
      </c>
      <c r="BA380">
        <v>0</v>
      </c>
      <c r="BB380">
        <v>0</v>
      </c>
      <c r="BC380">
        <v>0</v>
      </c>
      <c r="BD380">
        <v>427.75</v>
      </c>
      <c r="BE380">
        <v>0</v>
      </c>
      <c r="BF380">
        <v>0</v>
      </c>
      <c r="BG380">
        <v>6.6649411155687802E-2</v>
      </c>
      <c r="BH380">
        <v>12.651988636363599</v>
      </c>
      <c r="BI380">
        <v>0.65469718042736103</v>
      </c>
      <c r="BJ380">
        <v>1.1545712809917399</v>
      </c>
      <c r="BK380">
        <v>0.24251033057851201</v>
      </c>
      <c r="BL380">
        <v>0.15779958677686001</v>
      </c>
      <c r="BM380">
        <v>26.4187758264463</v>
      </c>
      <c r="BN380">
        <v>32.499663718147403</v>
      </c>
      <c r="BO380">
        <v>1983.8435563016501</v>
      </c>
      <c r="BP380">
        <v>0.187112603305785</v>
      </c>
      <c r="BQ380">
        <v>7744</v>
      </c>
      <c r="BR380">
        <v>0.4975</v>
      </c>
      <c r="BS380">
        <v>0.36878</v>
      </c>
    </row>
    <row r="381" spans="1:71" x14ac:dyDescent="0.35">
      <c r="A381">
        <v>924330678</v>
      </c>
      <c r="B381">
        <v>2021</v>
      </c>
      <c r="C381">
        <v>599</v>
      </c>
      <c r="D381" t="s">
        <v>206</v>
      </c>
      <c r="E381">
        <v>10205</v>
      </c>
      <c r="F381">
        <v>10888</v>
      </c>
      <c r="G381">
        <v>2539</v>
      </c>
      <c r="H381">
        <v>1123</v>
      </c>
      <c r="I381">
        <v>0</v>
      </c>
      <c r="J381">
        <v>0</v>
      </c>
      <c r="K381">
        <v>0</v>
      </c>
      <c r="L381">
        <v>343</v>
      </c>
      <c r="M381">
        <v>0</v>
      </c>
      <c r="N381">
        <v>61</v>
      </c>
      <c r="O381">
        <v>69</v>
      </c>
      <c r="P381">
        <v>65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89827</v>
      </c>
      <c r="AG381">
        <v>6260</v>
      </c>
      <c r="AH381">
        <v>39099</v>
      </c>
      <c r="AI381">
        <v>1569</v>
      </c>
      <c r="AJ381">
        <v>1677</v>
      </c>
      <c r="AK381">
        <v>56</v>
      </c>
      <c r="AL381">
        <v>0</v>
      </c>
      <c r="AM381">
        <v>0</v>
      </c>
      <c r="AN381">
        <v>0</v>
      </c>
      <c r="AO381">
        <v>0</v>
      </c>
      <c r="AP381">
        <v>795</v>
      </c>
      <c r="AQ381">
        <v>0</v>
      </c>
      <c r="AR381">
        <v>0</v>
      </c>
      <c r="AS381">
        <v>6220</v>
      </c>
      <c r="AT381">
        <v>0</v>
      </c>
      <c r="AU381">
        <v>4977</v>
      </c>
      <c r="AV381">
        <v>127</v>
      </c>
      <c r="AW381">
        <v>129</v>
      </c>
      <c r="AX381">
        <v>0</v>
      </c>
      <c r="AY381">
        <v>256</v>
      </c>
      <c r="AZ381">
        <v>279</v>
      </c>
      <c r="BA381">
        <v>0</v>
      </c>
      <c r="BB381">
        <v>0</v>
      </c>
      <c r="BC381">
        <v>0</v>
      </c>
      <c r="BD381">
        <v>427.75</v>
      </c>
      <c r="BE381">
        <v>0</v>
      </c>
      <c r="BF381">
        <v>0</v>
      </c>
      <c r="BG381">
        <v>6.6649411155687802E-2</v>
      </c>
      <c r="BH381">
        <v>12.651988636363599</v>
      </c>
      <c r="BI381">
        <v>0.65469718042736103</v>
      </c>
      <c r="BJ381">
        <v>1.1545712809917399</v>
      </c>
      <c r="BK381">
        <v>0.24251033057851201</v>
      </c>
      <c r="BL381">
        <v>0.15779958677686001</v>
      </c>
      <c r="BM381">
        <v>26.4187758264463</v>
      </c>
      <c r="BN381">
        <v>32.499663718147403</v>
      </c>
      <c r="BO381">
        <v>1983.8435563016501</v>
      </c>
      <c r="BP381">
        <v>0.187112603305785</v>
      </c>
      <c r="BQ381">
        <v>7744</v>
      </c>
      <c r="BR381">
        <v>0.4975</v>
      </c>
      <c r="BS381">
        <v>0.36878</v>
      </c>
    </row>
    <row r="382" spans="1:71" x14ac:dyDescent="0.35">
      <c r="A382">
        <v>924330678</v>
      </c>
      <c r="B382">
        <v>2022</v>
      </c>
      <c r="C382">
        <v>599</v>
      </c>
      <c r="D382" t="s">
        <v>206</v>
      </c>
      <c r="E382">
        <v>10518</v>
      </c>
      <c r="F382">
        <v>11940</v>
      </c>
      <c r="G382">
        <v>2228</v>
      </c>
      <c r="H382">
        <v>1129</v>
      </c>
      <c r="I382">
        <v>0</v>
      </c>
      <c r="J382">
        <v>0</v>
      </c>
      <c r="K382">
        <v>0</v>
      </c>
      <c r="L382">
        <v>288</v>
      </c>
      <c r="M382">
        <v>53</v>
      </c>
      <c r="N382">
        <v>73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89888</v>
      </c>
      <c r="AG382">
        <v>6272</v>
      </c>
      <c r="AH382">
        <v>38934</v>
      </c>
      <c r="AI382">
        <v>1605</v>
      </c>
      <c r="AJ382">
        <v>1679</v>
      </c>
      <c r="AK382">
        <v>58</v>
      </c>
      <c r="AL382">
        <v>0</v>
      </c>
      <c r="AM382">
        <v>0</v>
      </c>
      <c r="AN382">
        <v>0</v>
      </c>
      <c r="AO382">
        <v>0</v>
      </c>
      <c r="AP382">
        <v>722</v>
      </c>
      <c r="AQ382">
        <v>0</v>
      </c>
      <c r="AR382">
        <v>0</v>
      </c>
      <c r="AS382">
        <v>5980</v>
      </c>
      <c r="AT382">
        <v>0</v>
      </c>
      <c r="AU382">
        <v>4993</v>
      </c>
      <c r="AV382">
        <v>127</v>
      </c>
      <c r="AW382">
        <v>129</v>
      </c>
      <c r="AX382">
        <v>0</v>
      </c>
      <c r="AY382">
        <v>256</v>
      </c>
      <c r="AZ382">
        <v>287</v>
      </c>
      <c r="BA382">
        <v>0</v>
      </c>
      <c r="BB382">
        <v>0</v>
      </c>
      <c r="BC382">
        <v>0</v>
      </c>
      <c r="BD382">
        <v>427.75</v>
      </c>
      <c r="BE382">
        <v>0</v>
      </c>
      <c r="BF382">
        <v>0</v>
      </c>
      <c r="BG382">
        <v>6.6649411155687802E-2</v>
      </c>
      <c r="BH382">
        <v>12.651988636363599</v>
      </c>
      <c r="BI382">
        <v>0.65469718042736103</v>
      </c>
      <c r="BJ382">
        <v>1.1545712809917399</v>
      </c>
      <c r="BK382">
        <v>0.24251033057851201</v>
      </c>
      <c r="BL382">
        <v>0.15779958677686001</v>
      </c>
      <c r="BM382">
        <v>26.4187758264463</v>
      </c>
      <c r="BN382">
        <v>32.499663718147403</v>
      </c>
      <c r="BO382">
        <v>1983.8435563016501</v>
      </c>
      <c r="BP382">
        <v>0.187112603305785</v>
      </c>
      <c r="BQ382">
        <v>7744</v>
      </c>
      <c r="BR382">
        <v>0.4975</v>
      </c>
      <c r="BS382">
        <v>0.36878</v>
      </c>
    </row>
    <row r="383" spans="1:71" x14ac:dyDescent="0.35">
      <c r="A383">
        <v>979422679</v>
      </c>
      <c r="B383">
        <v>2018</v>
      </c>
      <c r="C383">
        <v>611</v>
      </c>
      <c r="D383" t="s">
        <v>41</v>
      </c>
      <c r="E383">
        <v>220337</v>
      </c>
      <c r="F383">
        <v>215761</v>
      </c>
      <c r="G383">
        <v>71269</v>
      </c>
      <c r="H383">
        <v>12908</v>
      </c>
      <c r="I383">
        <v>0</v>
      </c>
      <c r="J383">
        <v>0</v>
      </c>
      <c r="K383">
        <v>20175</v>
      </c>
      <c r="L383">
        <v>0</v>
      </c>
      <c r="M383">
        <v>873</v>
      </c>
      <c r="N383">
        <v>95108</v>
      </c>
      <c r="O383">
        <v>79893</v>
      </c>
      <c r="P383">
        <v>26234</v>
      </c>
      <c r="Q383">
        <v>4018</v>
      </c>
      <c r="R383">
        <v>0</v>
      </c>
      <c r="S383">
        <v>0</v>
      </c>
      <c r="T383">
        <v>809</v>
      </c>
      <c r="U383">
        <v>0</v>
      </c>
      <c r="V383">
        <v>2485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2838070</v>
      </c>
      <c r="AG383">
        <v>238338</v>
      </c>
      <c r="AH383">
        <v>235142</v>
      </c>
      <c r="AI383">
        <v>12331</v>
      </c>
      <c r="AJ383">
        <v>1314989</v>
      </c>
      <c r="AK383">
        <v>77840</v>
      </c>
      <c r="AL383">
        <v>17800</v>
      </c>
      <c r="AM383">
        <v>602</v>
      </c>
      <c r="AN383">
        <v>0</v>
      </c>
      <c r="AO383">
        <v>0</v>
      </c>
      <c r="AP383">
        <v>60419</v>
      </c>
      <c r="AQ383">
        <v>15577</v>
      </c>
      <c r="AR383">
        <v>0</v>
      </c>
      <c r="AS383">
        <v>270700</v>
      </c>
      <c r="AT383">
        <v>127874</v>
      </c>
      <c r="AU383">
        <v>200523</v>
      </c>
      <c r="AV383">
        <v>1334</v>
      </c>
      <c r="AW383">
        <v>3261</v>
      </c>
      <c r="AX383">
        <v>62</v>
      </c>
      <c r="AY383">
        <v>4657</v>
      </c>
      <c r="AZ383">
        <v>7025</v>
      </c>
      <c r="BA383">
        <v>225640.07</v>
      </c>
      <c r="BB383">
        <v>7427.03</v>
      </c>
      <c r="BC383">
        <v>2149.85</v>
      </c>
      <c r="BD383">
        <v>216145.63</v>
      </c>
      <c r="BE383">
        <v>2.7977414977896398E-2</v>
      </c>
      <c r="BF383">
        <v>2.8287366320888201</v>
      </c>
      <c r="BG383">
        <v>3.2851888244450102E-2</v>
      </c>
      <c r="BH383">
        <v>6.4126143476167501</v>
      </c>
      <c r="BI383">
        <v>5.7973518710300501E-2</v>
      </c>
      <c r="BJ383">
        <v>0.61545016851227696</v>
      </c>
      <c r="BK383">
        <v>2.4143213551013301E-2</v>
      </c>
      <c r="BL383">
        <v>1.38811597646456E-4</v>
      </c>
      <c r="BM383">
        <v>20.1382007584047</v>
      </c>
      <c r="BN383">
        <v>21.750548029646499</v>
      </c>
      <c r="BO383">
        <v>1864.8075082067701</v>
      </c>
      <c r="BP383">
        <v>0.21837440364161601</v>
      </c>
      <c r="BQ383">
        <v>114235</v>
      </c>
      <c r="BR383">
        <v>2.0152999999999999</v>
      </c>
      <c r="BS383">
        <v>0.62814999999999999</v>
      </c>
    </row>
    <row r="384" spans="1:71" x14ac:dyDescent="0.35">
      <c r="A384">
        <v>979422679</v>
      </c>
      <c r="B384">
        <v>2019</v>
      </c>
      <c r="C384">
        <v>611</v>
      </c>
      <c r="D384" t="s">
        <v>41</v>
      </c>
      <c r="E384">
        <v>206285</v>
      </c>
      <c r="F384">
        <v>212018</v>
      </c>
      <c r="G384">
        <v>83811</v>
      </c>
      <c r="H384">
        <v>-26166</v>
      </c>
      <c r="I384">
        <v>0</v>
      </c>
      <c r="J384">
        <v>0</v>
      </c>
      <c r="K384">
        <v>3582</v>
      </c>
      <c r="L384">
        <v>0</v>
      </c>
      <c r="M384">
        <v>0</v>
      </c>
      <c r="N384">
        <v>75255</v>
      </c>
      <c r="O384">
        <v>86752</v>
      </c>
      <c r="P384">
        <v>44695</v>
      </c>
      <c r="Q384">
        <v>-8928</v>
      </c>
      <c r="R384">
        <v>0</v>
      </c>
      <c r="S384">
        <v>0</v>
      </c>
      <c r="T384">
        <v>3668</v>
      </c>
      <c r="U384">
        <v>0</v>
      </c>
      <c r="V384">
        <v>769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3037881</v>
      </c>
      <c r="AG384">
        <v>177533</v>
      </c>
      <c r="AH384">
        <v>280297</v>
      </c>
      <c r="AI384">
        <v>15003</v>
      </c>
      <c r="AJ384">
        <v>1460093</v>
      </c>
      <c r="AK384">
        <v>57634</v>
      </c>
      <c r="AL384">
        <v>16929</v>
      </c>
      <c r="AM384">
        <v>871</v>
      </c>
      <c r="AN384">
        <v>0</v>
      </c>
      <c r="AO384">
        <v>0</v>
      </c>
      <c r="AP384">
        <v>27624</v>
      </c>
      <c r="AQ384">
        <v>2973</v>
      </c>
      <c r="AR384">
        <v>0</v>
      </c>
      <c r="AS384">
        <v>204761</v>
      </c>
      <c r="AT384">
        <v>134904</v>
      </c>
      <c r="AU384">
        <v>204220</v>
      </c>
      <c r="AV384">
        <v>1324</v>
      </c>
      <c r="AW384">
        <v>3328</v>
      </c>
      <c r="AX384">
        <v>61</v>
      </c>
      <c r="AY384">
        <v>4713</v>
      </c>
      <c r="AZ384">
        <v>7102</v>
      </c>
      <c r="BA384">
        <v>226262.53</v>
      </c>
      <c r="BB384">
        <v>7427.03</v>
      </c>
      <c r="BC384">
        <v>2149.85</v>
      </c>
      <c r="BD384">
        <v>221524.32</v>
      </c>
      <c r="BE384">
        <v>2.7977414977896398E-2</v>
      </c>
      <c r="BF384">
        <v>2.8287366320888201</v>
      </c>
      <c r="BG384">
        <v>3.2851888244450102E-2</v>
      </c>
      <c r="BH384">
        <v>6.4126143476167501</v>
      </c>
      <c r="BI384">
        <v>5.7973518710300501E-2</v>
      </c>
      <c r="BJ384">
        <v>0.61545016851227696</v>
      </c>
      <c r="BK384">
        <v>2.4143213551013301E-2</v>
      </c>
      <c r="BL384">
        <v>1.38811597646456E-4</v>
      </c>
      <c r="BM384">
        <v>20.1382007584047</v>
      </c>
      <c r="BN384">
        <v>21.750548029646499</v>
      </c>
      <c r="BO384">
        <v>1864.8075082067701</v>
      </c>
      <c r="BP384">
        <v>0.21837440364161601</v>
      </c>
      <c r="BQ384">
        <v>114235</v>
      </c>
      <c r="BR384">
        <v>2.0152999999999999</v>
      </c>
      <c r="BS384">
        <v>0.62814999999999999</v>
      </c>
    </row>
    <row r="385" spans="1:71" x14ac:dyDescent="0.35">
      <c r="A385">
        <v>979422679</v>
      </c>
      <c r="B385">
        <v>2020</v>
      </c>
      <c r="C385">
        <v>611</v>
      </c>
      <c r="D385" t="s">
        <v>41</v>
      </c>
      <c r="E385">
        <v>204398</v>
      </c>
      <c r="F385">
        <v>216432</v>
      </c>
      <c r="G385">
        <v>106790</v>
      </c>
      <c r="H385">
        <v>309</v>
      </c>
      <c r="I385">
        <v>0</v>
      </c>
      <c r="J385">
        <v>0</v>
      </c>
      <c r="K385">
        <v>11603</v>
      </c>
      <c r="L385">
        <v>11037</v>
      </c>
      <c r="M385">
        <v>18</v>
      </c>
      <c r="N385">
        <v>78085</v>
      </c>
      <c r="O385">
        <v>80408</v>
      </c>
      <c r="P385">
        <v>42364</v>
      </c>
      <c r="Q385">
        <v>275</v>
      </c>
      <c r="R385">
        <v>0</v>
      </c>
      <c r="S385">
        <v>0</v>
      </c>
      <c r="T385">
        <v>1239</v>
      </c>
      <c r="U385">
        <v>0</v>
      </c>
      <c r="V385">
        <v>2068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3185230</v>
      </c>
      <c r="AG385">
        <v>153790</v>
      </c>
      <c r="AH385">
        <v>321159</v>
      </c>
      <c r="AI385">
        <v>8712</v>
      </c>
      <c r="AJ385">
        <v>1634417</v>
      </c>
      <c r="AK385">
        <v>57767</v>
      </c>
      <c r="AL385">
        <v>16417</v>
      </c>
      <c r="AM385">
        <v>512</v>
      </c>
      <c r="AN385">
        <v>0</v>
      </c>
      <c r="AO385">
        <v>0</v>
      </c>
      <c r="AP385">
        <v>34915</v>
      </c>
      <c r="AQ385">
        <v>8697</v>
      </c>
      <c r="AR385">
        <v>0</v>
      </c>
      <c r="AS385">
        <v>202404</v>
      </c>
      <c r="AT385">
        <v>157468</v>
      </c>
      <c r="AU385">
        <v>208136</v>
      </c>
      <c r="AV385">
        <v>1288</v>
      </c>
      <c r="AW385">
        <v>3415</v>
      </c>
      <c r="AX385">
        <v>67</v>
      </c>
      <c r="AY385">
        <v>4770</v>
      </c>
      <c r="AZ385">
        <v>7130</v>
      </c>
      <c r="BA385">
        <v>217625.44</v>
      </c>
      <c r="BB385">
        <v>6530.68</v>
      </c>
      <c r="BC385">
        <v>4518.26</v>
      </c>
      <c r="BD385">
        <v>226631.66</v>
      </c>
      <c r="BE385">
        <v>2.7977414977896398E-2</v>
      </c>
      <c r="BF385">
        <v>2.8287366320888201</v>
      </c>
      <c r="BG385">
        <v>3.2851888244450102E-2</v>
      </c>
      <c r="BH385">
        <v>6.4126143476167501</v>
      </c>
      <c r="BI385">
        <v>5.7973518710300501E-2</v>
      </c>
      <c r="BJ385">
        <v>0.61545016851227696</v>
      </c>
      <c r="BK385">
        <v>2.4143213551013301E-2</v>
      </c>
      <c r="BL385">
        <v>1.38811597646456E-4</v>
      </c>
      <c r="BM385">
        <v>20.1382007584047</v>
      </c>
      <c r="BN385">
        <v>21.750548029646499</v>
      </c>
      <c r="BO385">
        <v>1864.8075082067701</v>
      </c>
      <c r="BP385">
        <v>0.21837440364161601</v>
      </c>
      <c r="BQ385">
        <v>114235</v>
      </c>
      <c r="BR385">
        <v>2.0152999999999999</v>
      </c>
      <c r="BS385">
        <v>0.62814999999999999</v>
      </c>
    </row>
    <row r="386" spans="1:71" x14ac:dyDescent="0.35">
      <c r="A386">
        <v>979422679</v>
      </c>
      <c r="B386">
        <v>2021</v>
      </c>
      <c r="C386">
        <v>611</v>
      </c>
      <c r="D386" t="s">
        <v>41</v>
      </c>
      <c r="E386">
        <v>218424</v>
      </c>
      <c r="F386">
        <v>226270</v>
      </c>
      <c r="G386">
        <v>107414</v>
      </c>
      <c r="H386">
        <v>10433</v>
      </c>
      <c r="I386">
        <v>0</v>
      </c>
      <c r="J386">
        <v>0</v>
      </c>
      <c r="K386">
        <v>16995</v>
      </c>
      <c r="L386">
        <v>11148</v>
      </c>
      <c r="M386">
        <v>282</v>
      </c>
      <c r="N386">
        <v>86451</v>
      </c>
      <c r="O386">
        <v>83537</v>
      </c>
      <c r="P386">
        <v>45034</v>
      </c>
      <c r="Q386">
        <v>3910</v>
      </c>
      <c r="R386">
        <v>0</v>
      </c>
      <c r="S386">
        <v>0</v>
      </c>
      <c r="T386">
        <v>627</v>
      </c>
      <c r="U386">
        <v>0</v>
      </c>
      <c r="V386">
        <v>892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3411616</v>
      </c>
      <c r="AG386">
        <v>162769</v>
      </c>
      <c r="AH386">
        <v>374123</v>
      </c>
      <c r="AI386">
        <v>10149</v>
      </c>
      <c r="AJ386">
        <v>1690692</v>
      </c>
      <c r="AK386">
        <v>67540</v>
      </c>
      <c r="AL386">
        <v>18484</v>
      </c>
      <c r="AM386">
        <v>542</v>
      </c>
      <c r="AN386">
        <v>0</v>
      </c>
      <c r="AO386">
        <v>0</v>
      </c>
      <c r="AP386">
        <v>38890</v>
      </c>
      <c r="AQ386">
        <v>4809</v>
      </c>
      <c r="AR386">
        <v>0</v>
      </c>
      <c r="AS386">
        <v>224010</v>
      </c>
      <c r="AT386">
        <v>127708</v>
      </c>
      <c r="AU386">
        <v>210988</v>
      </c>
      <c r="AV386">
        <v>1279</v>
      </c>
      <c r="AW386">
        <v>3447</v>
      </c>
      <c r="AX386">
        <v>71</v>
      </c>
      <c r="AY386">
        <v>4797</v>
      </c>
      <c r="AZ386">
        <v>7153</v>
      </c>
      <c r="BA386">
        <v>217006.57</v>
      </c>
      <c r="BB386">
        <v>4635.22</v>
      </c>
      <c r="BC386">
        <v>2200.63</v>
      </c>
      <c r="BD386">
        <v>224458.8</v>
      </c>
      <c r="BE386">
        <v>2.7977414977896398E-2</v>
      </c>
      <c r="BF386">
        <v>2.8287366320888201</v>
      </c>
      <c r="BG386">
        <v>3.2851888244450102E-2</v>
      </c>
      <c r="BH386">
        <v>6.4126143476167501</v>
      </c>
      <c r="BI386">
        <v>5.7973518710300501E-2</v>
      </c>
      <c r="BJ386">
        <v>0.61545016851227696</v>
      </c>
      <c r="BK386">
        <v>2.4143213551013301E-2</v>
      </c>
      <c r="BL386">
        <v>1.38811597646456E-4</v>
      </c>
      <c r="BM386">
        <v>20.1382007584047</v>
      </c>
      <c r="BN386">
        <v>21.750548029646499</v>
      </c>
      <c r="BO386">
        <v>1864.8075082067701</v>
      </c>
      <c r="BP386">
        <v>0.21837440364161601</v>
      </c>
      <c r="BQ386">
        <v>114235</v>
      </c>
      <c r="BR386">
        <v>2.0152999999999999</v>
      </c>
      <c r="BS386">
        <v>0.62814999999999999</v>
      </c>
    </row>
    <row r="387" spans="1:71" x14ac:dyDescent="0.35">
      <c r="A387">
        <v>979422679</v>
      </c>
      <c r="B387">
        <v>2022</v>
      </c>
      <c r="C387">
        <v>611</v>
      </c>
      <c r="D387" t="s">
        <v>41</v>
      </c>
      <c r="E387">
        <v>235885</v>
      </c>
      <c r="F387">
        <v>240163</v>
      </c>
      <c r="G387">
        <v>115997</v>
      </c>
      <c r="H387">
        <v>40696</v>
      </c>
      <c r="I387">
        <v>0</v>
      </c>
      <c r="J387">
        <v>0</v>
      </c>
      <c r="K387">
        <v>19225</v>
      </c>
      <c r="L387">
        <v>11259</v>
      </c>
      <c r="M387">
        <v>54</v>
      </c>
      <c r="N387">
        <v>102650</v>
      </c>
      <c r="O387">
        <v>96977</v>
      </c>
      <c r="P387">
        <v>50716</v>
      </c>
      <c r="Q387">
        <v>17159</v>
      </c>
      <c r="R387">
        <v>0</v>
      </c>
      <c r="S387">
        <v>0</v>
      </c>
      <c r="T387">
        <v>1814</v>
      </c>
      <c r="U387">
        <v>0</v>
      </c>
      <c r="V387">
        <v>2532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3618480</v>
      </c>
      <c r="AG387">
        <v>176698</v>
      </c>
      <c r="AH387">
        <v>432741</v>
      </c>
      <c r="AI387">
        <v>11968</v>
      </c>
      <c r="AJ387">
        <v>1828325</v>
      </c>
      <c r="AK387">
        <v>79634</v>
      </c>
      <c r="AL387">
        <v>17912</v>
      </c>
      <c r="AM387">
        <v>572</v>
      </c>
      <c r="AN387">
        <v>0</v>
      </c>
      <c r="AO387">
        <v>0</v>
      </c>
      <c r="AP387">
        <v>31454</v>
      </c>
      <c r="AQ387">
        <v>4103</v>
      </c>
      <c r="AR387">
        <v>0</v>
      </c>
      <c r="AS387">
        <v>188882</v>
      </c>
      <c r="AT387">
        <v>83975</v>
      </c>
      <c r="AU387">
        <v>213146</v>
      </c>
      <c r="AV387">
        <v>1270</v>
      </c>
      <c r="AW387">
        <v>3480</v>
      </c>
      <c r="AX387">
        <v>70</v>
      </c>
      <c r="AY387">
        <v>4820</v>
      </c>
      <c r="AZ387">
        <v>7215</v>
      </c>
      <c r="BA387">
        <v>216725.33</v>
      </c>
      <c r="BB387">
        <v>5214.8100000000004</v>
      </c>
      <c r="BC387">
        <v>2200.63</v>
      </c>
      <c r="BD387">
        <v>224758.04</v>
      </c>
      <c r="BE387">
        <v>2.7977414977896398E-2</v>
      </c>
      <c r="BF387">
        <v>2.8287366320888201</v>
      </c>
      <c r="BG387">
        <v>3.2851888244450102E-2</v>
      </c>
      <c r="BH387">
        <v>6.4126143476167501</v>
      </c>
      <c r="BI387">
        <v>5.7973518710300501E-2</v>
      </c>
      <c r="BJ387">
        <v>0.61545016851227696</v>
      </c>
      <c r="BK387">
        <v>2.4143213551013301E-2</v>
      </c>
      <c r="BL387">
        <v>1.38811597646456E-4</v>
      </c>
      <c r="BM387">
        <v>20.1382007584047</v>
      </c>
      <c r="BN387">
        <v>21.750548029646499</v>
      </c>
      <c r="BO387">
        <v>1864.8075082067701</v>
      </c>
      <c r="BP387">
        <v>0.21837440364161601</v>
      </c>
      <c r="BQ387">
        <v>114235</v>
      </c>
      <c r="BR387">
        <v>2.0152999999999999</v>
      </c>
      <c r="BS387">
        <v>0.62814999999999999</v>
      </c>
    </row>
    <row r="388" spans="1:71" x14ac:dyDescent="0.35">
      <c r="A388">
        <v>980824586</v>
      </c>
      <c r="B388">
        <v>2018</v>
      </c>
      <c r="C388">
        <v>613</v>
      </c>
      <c r="D388" t="s">
        <v>42</v>
      </c>
      <c r="E388">
        <v>15302</v>
      </c>
      <c r="F388">
        <v>24971</v>
      </c>
      <c r="G388">
        <v>11931</v>
      </c>
      <c r="H388">
        <v>3506</v>
      </c>
      <c r="I388">
        <v>0</v>
      </c>
      <c r="J388">
        <v>0</v>
      </c>
      <c r="K388">
        <v>0</v>
      </c>
      <c r="L388">
        <v>0</v>
      </c>
      <c r="M388">
        <v>1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272645</v>
      </c>
      <c r="AG388">
        <v>17176</v>
      </c>
      <c r="AH388">
        <v>21970</v>
      </c>
      <c r="AI388">
        <v>581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2453</v>
      </c>
      <c r="AQ388">
        <v>0</v>
      </c>
      <c r="AR388">
        <v>0</v>
      </c>
      <c r="AS388">
        <v>24750</v>
      </c>
      <c r="AT388">
        <v>0</v>
      </c>
      <c r="AU388">
        <v>14562</v>
      </c>
      <c r="AV388">
        <v>398</v>
      </c>
      <c r="AW388">
        <v>174</v>
      </c>
      <c r="AX388">
        <v>24</v>
      </c>
      <c r="AY388">
        <v>596</v>
      </c>
      <c r="AZ388">
        <v>881</v>
      </c>
      <c r="BA388">
        <v>0</v>
      </c>
      <c r="BB388">
        <v>0</v>
      </c>
      <c r="BC388">
        <v>0</v>
      </c>
      <c r="BD388">
        <v>0</v>
      </c>
      <c r="BE388">
        <v>7.4838258436789706E-2</v>
      </c>
      <c r="BF388">
        <v>4.3709605085064096</v>
      </c>
      <c r="BG388">
        <v>8.21407355403143E-2</v>
      </c>
      <c r="BH388">
        <v>10.004546249344299</v>
      </c>
      <c r="BI388">
        <v>0.153106563832791</v>
      </c>
      <c r="BJ388">
        <v>1.1744506615375601</v>
      </c>
      <c r="BK388">
        <v>0.233199277262925</v>
      </c>
      <c r="BL388">
        <v>4.5046170242883004E-3</v>
      </c>
      <c r="BM388">
        <v>8.1279891059572797</v>
      </c>
      <c r="BN388">
        <v>23.2440820235343</v>
      </c>
      <c r="BO388">
        <v>993.53021507256506</v>
      </c>
      <c r="BP388">
        <v>0.162907268170426</v>
      </c>
      <c r="BQ388">
        <v>17157</v>
      </c>
      <c r="BR388">
        <v>0.4975</v>
      </c>
      <c r="BS388">
        <v>0.36878</v>
      </c>
    </row>
    <row r="389" spans="1:71" x14ac:dyDescent="0.35">
      <c r="A389">
        <v>980824586</v>
      </c>
      <c r="B389">
        <v>2019</v>
      </c>
      <c r="C389">
        <v>613</v>
      </c>
      <c r="D389" t="s">
        <v>42</v>
      </c>
      <c r="E389">
        <v>17338</v>
      </c>
      <c r="F389">
        <v>24120</v>
      </c>
      <c r="G389">
        <v>12055</v>
      </c>
      <c r="H389">
        <v>3914</v>
      </c>
      <c r="I389">
        <v>0</v>
      </c>
      <c r="J389">
        <v>0</v>
      </c>
      <c r="K389">
        <v>0</v>
      </c>
      <c r="L389">
        <v>0</v>
      </c>
      <c r="M389">
        <v>1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284889</v>
      </c>
      <c r="AG389">
        <v>17142</v>
      </c>
      <c r="AH389">
        <v>26703</v>
      </c>
      <c r="AI389">
        <v>883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3523</v>
      </c>
      <c r="AQ389">
        <v>0</v>
      </c>
      <c r="AR389">
        <v>0</v>
      </c>
      <c r="AS389">
        <v>22219</v>
      </c>
      <c r="AT389">
        <v>0</v>
      </c>
      <c r="AU389">
        <v>14726</v>
      </c>
      <c r="AV389">
        <v>397</v>
      </c>
      <c r="AW389">
        <v>177</v>
      </c>
      <c r="AX389">
        <v>24</v>
      </c>
      <c r="AY389">
        <v>598</v>
      </c>
      <c r="AZ389">
        <v>899</v>
      </c>
      <c r="BA389">
        <v>0</v>
      </c>
      <c r="BB389">
        <v>0</v>
      </c>
      <c r="BC389">
        <v>0</v>
      </c>
      <c r="BD389">
        <v>0</v>
      </c>
      <c r="BE389">
        <v>7.4838258436789706E-2</v>
      </c>
      <c r="BF389">
        <v>4.3709605085064096</v>
      </c>
      <c r="BG389">
        <v>8.21407355403143E-2</v>
      </c>
      <c r="BH389">
        <v>10.004546249344299</v>
      </c>
      <c r="BI389">
        <v>0.153106563832791</v>
      </c>
      <c r="BJ389">
        <v>1.1744506615375601</v>
      </c>
      <c r="BK389">
        <v>0.233199277262925</v>
      </c>
      <c r="BL389">
        <v>4.5046170242883004E-3</v>
      </c>
      <c r="BM389">
        <v>8.1279891059572797</v>
      </c>
      <c r="BN389">
        <v>23.2440820235343</v>
      </c>
      <c r="BO389">
        <v>993.53021507256506</v>
      </c>
      <c r="BP389">
        <v>0.162907268170426</v>
      </c>
      <c r="BQ389">
        <v>17157</v>
      </c>
      <c r="BR389">
        <v>0.4975</v>
      </c>
      <c r="BS389">
        <v>0.36878</v>
      </c>
    </row>
    <row r="390" spans="1:71" x14ac:dyDescent="0.35">
      <c r="A390">
        <v>980824586</v>
      </c>
      <c r="B390">
        <v>2020</v>
      </c>
      <c r="C390">
        <v>613</v>
      </c>
      <c r="D390" t="s">
        <v>42</v>
      </c>
      <c r="E390">
        <v>17369</v>
      </c>
      <c r="F390">
        <v>21474</v>
      </c>
      <c r="G390">
        <v>11223</v>
      </c>
      <c r="H390">
        <v>3558</v>
      </c>
      <c r="I390">
        <v>0</v>
      </c>
      <c r="J390">
        <v>0</v>
      </c>
      <c r="K390">
        <v>0</v>
      </c>
      <c r="L390">
        <v>835</v>
      </c>
      <c r="M390">
        <v>22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292074</v>
      </c>
      <c r="AG390">
        <v>17137</v>
      </c>
      <c r="AH390">
        <v>30754</v>
      </c>
      <c r="AI390">
        <v>1092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6929</v>
      </c>
      <c r="AQ390">
        <v>0</v>
      </c>
      <c r="AR390">
        <v>0</v>
      </c>
      <c r="AS390">
        <v>22487</v>
      </c>
      <c r="AT390">
        <v>0</v>
      </c>
      <c r="AU390">
        <v>14911</v>
      </c>
      <c r="AV390">
        <v>397</v>
      </c>
      <c r="AW390">
        <v>178</v>
      </c>
      <c r="AX390">
        <v>24</v>
      </c>
      <c r="AY390">
        <v>599</v>
      </c>
      <c r="AZ390">
        <v>903</v>
      </c>
      <c r="BA390">
        <v>0</v>
      </c>
      <c r="BB390">
        <v>0</v>
      </c>
      <c r="BC390">
        <v>0</v>
      </c>
      <c r="BD390">
        <v>0</v>
      </c>
      <c r="BE390">
        <v>7.4838258436789706E-2</v>
      </c>
      <c r="BF390">
        <v>4.3709605085064096</v>
      </c>
      <c r="BG390">
        <v>8.21407355403143E-2</v>
      </c>
      <c r="BH390">
        <v>10.004546249344299</v>
      </c>
      <c r="BI390">
        <v>0.153106563832791</v>
      </c>
      <c r="BJ390">
        <v>1.1744506615375601</v>
      </c>
      <c r="BK390">
        <v>0.233199277262925</v>
      </c>
      <c r="BL390">
        <v>4.5046170242883004E-3</v>
      </c>
      <c r="BM390">
        <v>8.1279891059572797</v>
      </c>
      <c r="BN390">
        <v>23.2440820235343</v>
      </c>
      <c r="BO390">
        <v>993.53021507256506</v>
      </c>
      <c r="BP390">
        <v>0.162907268170426</v>
      </c>
      <c r="BQ390">
        <v>17157</v>
      </c>
      <c r="BR390">
        <v>0.4975</v>
      </c>
      <c r="BS390">
        <v>0.36878</v>
      </c>
    </row>
    <row r="391" spans="1:71" x14ac:dyDescent="0.35">
      <c r="A391">
        <v>980824586</v>
      </c>
      <c r="B391">
        <v>2021</v>
      </c>
      <c r="C391">
        <v>613</v>
      </c>
      <c r="D391" t="s">
        <v>42</v>
      </c>
      <c r="E391">
        <v>16192</v>
      </c>
      <c r="F391">
        <v>23913</v>
      </c>
      <c r="G391">
        <v>15269</v>
      </c>
      <c r="H391">
        <v>4293</v>
      </c>
      <c r="I391">
        <v>0</v>
      </c>
      <c r="J391">
        <v>0</v>
      </c>
      <c r="K391">
        <v>0</v>
      </c>
      <c r="L391">
        <v>844</v>
      </c>
      <c r="M391">
        <v>49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295290</v>
      </c>
      <c r="AG391">
        <v>17999</v>
      </c>
      <c r="AH391">
        <v>70795</v>
      </c>
      <c r="AI391">
        <v>1274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4246</v>
      </c>
      <c r="AQ391">
        <v>0</v>
      </c>
      <c r="AR391">
        <v>0</v>
      </c>
      <c r="AS391">
        <v>22253</v>
      </c>
      <c r="AT391">
        <v>0</v>
      </c>
      <c r="AU391">
        <v>15043</v>
      </c>
      <c r="AV391">
        <v>395</v>
      </c>
      <c r="AW391">
        <v>220</v>
      </c>
      <c r="AX391">
        <v>24</v>
      </c>
      <c r="AY391">
        <v>639</v>
      </c>
      <c r="AZ391">
        <v>929</v>
      </c>
      <c r="BA391">
        <v>0</v>
      </c>
      <c r="BB391">
        <v>0</v>
      </c>
      <c r="BC391">
        <v>0</v>
      </c>
      <c r="BD391">
        <v>0</v>
      </c>
      <c r="BE391">
        <v>7.4838258436789706E-2</v>
      </c>
      <c r="BF391">
        <v>4.3709605085064096</v>
      </c>
      <c r="BG391">
        <v>8.21407355403143E-2</v>
      </c>
      <c r="BH391">
        <v>10.004546249344299</v>
      </c>
      <c r="BI391">
        <v>0.153106563832791</v>
      </c>
      <c r="BJ391">
        <v>1.1744506615375601</v>
      </c>
      <c r="BK391">
        <v>0.233199277262925</v>
      </c>
      <c r="BL391">
        <v>4.5046170242883004E-3</v>
      </c>
      <c r="BM391">
        <v>8.1279891059572797</v>
      </c>
      <c r="BN391">
        <v>23.2440820235343</v>
      </c>
      <c r="BO391">
        <v>993.53021507256506</v>
      </c>
      <c r="BP391">
        <v>0.162907268170426</v>
      </c>
      <c r="BQ391">
        <v>17157</v>
      </c>
      <c r="BR391">
        <v>0.4975</v>
      </c>
      <c r="BS391">
        <v>0.36878</v>
      </c>
    </row>
    <row r="392" spans="1:71" x14ac:dyDescent="0.35">
      <c r="A392">
        <v>980824586</v>
      </c>
      <c r="B392">
        <v>2022</v>
      </c>
      <c r="C392">
        <v>613</v>
      </c>
      <c r="D392" t="s">
        <v>42</v>
      </c>
      <c r="E392">
        <v>17791</v>
      </c>
      <c r="F392">
        <v>25036</v>
      </c>
      <c r="G392">
        <v>13769</v>
      </c>
      <c r="H392">
        <v>4055</v>
      </c>
      <c r="I392">
        <v>0</v>
      </c>
      <c r="J392">
        <v>0</v>
      </c>
      <c r="K392">
        <v>0</v>
      </c>
      <c r="L392">
        <v>851</v>
      </c>
      <c r="M392">
        <v>84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306943</v>
      </c>
      <c r="AG392">
        <v>18440</v>
      </c>
      <c r="AH392">
        <v>81098</v>
      </c>
      <c r="AI392">
        <v>2417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4086</v>
      </c>
      <c r="AQ392">
        <v>0</v>
      </c>
      <c r="AR392">
        <v>0</v>
      </c>
      <c r="AS392">
        <v>19439</v>
      </c>
      <c r="AT392">
        <v>0</v>
      </c>
      <c r="AU392">
        <v>15175</v>
      </c>
      <c r="AV392">
        <v>394</v>
      </c>
      <c r="AW392">
        <v>226</v>
      </c>
      <c r="AX392">
        <v>24</v>
      </c>
      <c r="AY392">
        <v>644</v>
      </c>
      <c r="AZ392">
        <v>942</v>
      </c>
      <c r="BA392">
        <v>0</v>
      </c>
      <c r="BB392">
        <v>0</v>
      </c>
      <c r="BC392">
        <v>0</v>
      </c>
      <c r="BD392">
        <v>0</v>
      </c>
      <c r="BE392">
        <v>7.4838258436789706E-2</v>
      </c>
      <c r="BF392">
        <v>4.3709605085064096</v>
      </c>
      <c r="BG392">
        <v>8.21407355403143E-2</v>
      </c>
      <c r="BH392">
        <v>10.004546249344299</v>
      </c>
      <c r="BI392">
        <v>0.153106563832791</v>
      </c>
      <c r="BJ392">
        <v>1.1744506615375601</v>
      </c>
      <c r="BK392">
        <v>0.233199277262925</v>
      </c>
      <c r="BL392">
        <v>4.5046170242883004E-3</v>
      </c>
      <c r="BM392">
        <v>8.1279891059572797</v>
      </c>
      <c r="BN392">
        <v>23.2440820235343</v>
      </c>
      <c r="BO392">
        <v>993.53021507256506</v>
      </c>
      <c r="BP392">
        <v>0.162907268170426</v>
      </c>
      <c r="BQ392">
        <v>17157</v>
      </c>
      <c r="BR392">
        <v>0.4975</v>
      </c>
      <c r="BS392">
        <v>0.36878</v>
      </c>
    </row>
    <row r="393" spans="1:71" x14ac:dyDescent="0.35">
      <c r="A393">
        <v>982974011</v>
      </c>
      <c r="B393">
        <v>2018</v>
      </c>
      <c r="C393">
        <v>624</v>
      </c>
      <c r="D393" t="s">
        <v>187</v>
      </c>
      <c r="E393">
        <v>451932</v>
      </c>
      <c r="F393">
        <v>189004</v>
      </c>
      <c r="G393">
        <v>72639</v>
      </c>
      <c r="H393">
        <v>14469</v>
      </c>
      <c r="I393">
        <v>45462</v>
      </c>
      <c r="J393">
        <v>0</v>
      </c>
      <c r="K393">
        <v>13510</v>
      </c>
      <c r="L393">
        <v>0</v>
      </c>
      <c r="M393">
        <v>18361</v>
      </c>
      <c r="N393">
        <v>94104</v>
      </c>
      <c r="O393">
        <v>55910</v>
      </c>
      <c r="P393">
        <v>16342</v>
      </c>
      <c r="Q393">
        <v>6623</v>
      </c>
      <c r="R393">
        <v>11421</v>
      </c>
      <c r="S393">
        <v>0</v>
      </c>
      <c r="T393">
        <v>3017</v>
      </c>
      <c r="U393">
        <v>0</v>
      </c>
      <c r="V393">
        <v>2679</v>
      </c>
      <c r="W393">
        <v>0</v>
      </c>
      <c r="X393">
        <v>40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4470714</v>
      </c>
      <c r="AG393">
        <v>255273</v>
      </c>
      <c r="AH393">
        <v>1093396</v>
      </c>
      <c r="AI393">
        <v>47662</v>
      </c>
      <c r="AJ393">
        <v>2480563</v>
      </c>
      <c r="AK393">
        <v>101977</v>
      </c>
      <c r="AL393">
        <v>74029</v>
      </c>
      <c r="AM393">
        <v>1837</v>
      </c>
      <c r="AN393">
        <v>0</v>
      </c>
      <c r="AO393">
        <v>0</v>
      </c>
      <c r="AP393">
        <v>204988</v>
      </c>
      <c r="AQ393">
        <v>11952</v>
      </c>
      <c r="AR393">
        <v>0</v>
      </c>
      <c r="AS393">
        <v>305958</v>
      </c>
      <c r="AT393">
        <v>222145</v>
      </c>
      <c r="AU393">
        <v>295758</v>
      </c>
      <c r="AV393">
        <v>4892</v>
      </c>
      <c r="AW393">
        <v>3048</v>
      </c>
      <c r="AX393">
        <v>97</v>
      </c>
      <c r="AY393">
        <v>8037</v>
      </c>
      <c r="AZ393">
        <v>11707</v>
      </c>
      <c r="BA393">
        <v>293036.61</v>
      </c>
      <c r="BB393">
        <v>31107.89</v>
      </c>
      <c r="BC393">
        <v>0</v>
      </c>
      <c r="BD393">
        <v>288636.28999999998</v>
      </c>
      <c r="BE393">
        <v>1.4886404492458399E-2</v>
      </c>
      <c r="BF393">
        <v>2.1502088259484999</v>
      </c>
      <c r="BG393">
        <v>1.9380367082993101E-2</v>
      </c>
      <c r="BH393">
        <v>9.3688643873375703</v>
      </c>
      <c r="BI393">
        <v>0.165087021087021</v>
      </c>
      <c r="BJ393">
        <v>1.1810622078789199</v>
      </c>
      <c r="BK393">
        <v>6.8611001729185495E-2</v>
      </c>
      <c r="BL393">
        <v>0.14679733798362801</v>
      </c>
      <c r="BM393">
        <v>33.705772304703999</v>
      </c>
      <c r="BN393">
        <v>23.971563790587801</v>
      </c>
      <c r="BO393">
        <v>1853.8977537708199</v>
      </c>
      <c r="BP393">
        <v>0.20314934342310301</v>
      </c>
      <c r="BQ393">
        <v>233636</v>
      </c>
      <c r="BR393">
        <v>1.9710000000000001</v>
      </c>
      <c r="BS393">
        <v>0.59974000000000005</v>
      </c>
    </row>
    <row r="394" spans="1:71" x14ac:dyDescent="0.35">
      <c r="A394">
        <v>982974011</v>
      </c>
      <c r="B394">
        <v>2019</v>
      </c>
      <c r="C394">
        <v>624</v>
      </c>
      <c r="D394" t="s">
        <v>187</v>
      </c>
      <c r="E394">
        <v>414327</v>
      </c>
      <c r="F394">
        <v>181788</v>
      </c>
      <c r="G394">
        <v>63082</v>
      </c>
      <c r="H394">
        <v>-3012</v>
      </c>
      <c r="I394">
        <v>-28511</v>
      </c>
      <c r="J394">
        <v>0</v>
      </c>
      <c r="K394">
        <v>3141</v>
      </c>
      <c r="L394">
        <v>0</v>
      </c>
      <c r="M394">
        <v>-995</v>
      </c>
      <c r="N394">
        <v>93306</v>
      </c>
      <c r="O394">
        <v>60459</v>
      </c>
      <c r="P394">
        <v>20970</v>
      </c>
      <c r="Q394">
        <v>1332</v>
      </c>
      <c r="R394">
        <v>-9637</v>
      </c>
      <c r="S394">
        <v>0</v>
      </c>
      <c r="T394">
        <v>1365</v>
      </c>
      <c r="U394">
        <v>0</v>
      </c>
      <c r="V394">
        <v>3127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4601649</v>
      </c>
      <c r="AG394">
        <v>235342</v>
      </c>
      <c r="AH394">
        <v>1185482</v>
      </c>
      <c r="AI394">
        <v>40430</v>
      </c>
      <c r="AJ394">
        <v>2645329</v>
      </c>
      <c r="AK394">
        <v>111508</v>
      </c>
      <c r="AL394">
        <v>86271</v>
      </c>
      <c r="AM394">
        <v>2136</v>
      </c>
      <c r="AN394">
        <v>0</v>
      </c>
      <c r="AO394">
        <v>0</v>
      </c>
      <c r="AP394">
        <v>61910</v>
      </c>
      <c r="AQ394">
        <v>8400</v>
      </c>
      <c r="AR394">
        <v>0</v>
      </c>
      <c r="AS394">
        <v>270157</v>
      </c>
      <c r="AT394">
        <v>193438</v>
      </c>
      <c r="AU394">
        <v>300357</v>
      </c>
      <c r="AV394">
        <v>4886</v>
      </c>
      <c r="AW394">
        <v>3134</v>
      </c>
      <c r="AX394">
        <v>106</v>
      </c>
      <c r="AY394">
        <v>8126</v>
      </c>
      <c r="AZ394">
        <v>11840</v>
      </c>
      <c r="BA394">
        <v>293593.92</v>
      </c>
      <c r="BB394">
        <v>32457.81</v>
      </c>
      <c r="BC394">
        <v>0</v>
      </c>
      <c r="BD394">
        <v>294461.71000000002</v>
      </c>
      <c r="BE394">
        <v>1.4886404492458399E-2</v>
      </c>
      <c r="BF394">
        <v>2.1502088259484999</v>
      </c>
      <c r="BG394">
        <v>1.9380367082993101E-2</v>
      </c>
      <c r="BH394">
        <v>9.3688643873375703</v>
      </c>
      <c r="BI394">
        <v>0.165087021087021</v>
      </c>
      <c r="BJ394">
        <v>1.1810622078789199</v>
      </c>
      <c r="BK394">
        <v>6.8611001729185495E-2</v>
      </c>
      <c r="BL394">
        <v>0.14679733798362801</v>
      </c>
      <c r="BM394">
        <v>33.705772304703999</v>
      </c>
      <c r="BN394">
        <v>23.971563790587801</v>
      </c>
      <c r="BO394">
        <v>1853.8977537708199</v>
      </c>
      <c r="BP394">
        <v>0.20314934342310301</v>
      </c>
      <c r="BQ394">
        <v>233636</v>
      </c>
      <c r="BR394">
        <v>1.9710000000000001</v>
      </c>
      <c r="BS394">
        <v>0.59974000000000005</v>
      </c>
    </row>
    <row r="395" spans="1:71" x14ac:dyDescent="0.35">
      <c r="A395">
        <v>982974011</v>
      </c>
      <c r="B395">
        <v>2020</v>
      </c>
      <c r="C395">
        <v>624</v>
      </c>
      <c r="D395" t="s">
        <v>187</v>
      </c>
      <c r="E395">
        <v>312444</v>
      </c>
      <c r="F395">
        <v>182576</v>
      </c>
      <c r="G395">
        <v>65885</v>
      </c>
      <c r="H395">
        <v>16783</v>
      </c>
      <c r="I395">
        <v>3913</v>
      </c>
      <c r="J395">
        <v>0</v>
      </c>
      <c r="K395">
        <v>10363</v>
      </c>
      <c r="L395">
        <v>15196</v>
      </c>
      <c r="M395">
        <v>96</v>
      </c>
      <c r="N395">
        <v>98825</v>
      </c>
      <c r="O395">
        <v>66267</v>
      </c>
      <c r="P395">
        <v>21450</v>
      </c>
      <c r="Q395">
        <v>6978</v>
      </c>
      <c r="R395">
        <v>2188</v>
      </c>
      <c r="S395">
        <v>0</v>
      </c>
      <c r="T395">
        <v>539</v>
      </c>
      <c r="U395">
        <v>499</v>
      </c>
      <c r="V395">
        <v>5062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4915552</v>
      </c>
      <c r="AG395">
        <v>235323</v>
      </c>
      <c r="AH395">
        <v>1340022</v>
      </c>
      <c r="AI395">
        <v>37469</v>
      </c>
      <c r="AJ395">
        <v>2692694</v>
      </c>
      <c r="AK395">
        <v>105467</v>
      </c>
      <c r="AL395">
        <v>96067</v>
      </c>
      <c r="AM395">
        <v>2115</v>
      </c>
      <c r="AN395">
        <v>0</v>
      </c>
      <c r="AO395">
        <v>0</v>
      </c>
      <c r="AP395">
        <v>80675</v>
      </c>
      <c r="AQ395">
        <v>8062</v>
      </c>
      <c r="AR395">
        <v>48</v>
      </c>
      <c r="AS395">
        <v>272072</v>
      </c>
      <c r="AT395">
        <v>192534</v>
      </c>
      <c r="AU395">
        <v>304510</v>
      </c>
      <c r="AV395">
        <v>4833</v>
      </c>
      <c r="AW395">
        <v>3208</v>
      </c>
      <c r="AX395">
        <v>108</v>
      </c>
      <c r="AY395">
        <v>8149</v>
      </c>
      <c r="AZ395">
        <v>11941</v>
      </c>
      <c r="BA395">
        <v>292181.07</v>
      </c>
      <c r="BB395">
        <v>32609.5</v>
      </c>
      <c r="BC395">
        <v>0</v>
      </c>
      <c r="BD395">
        <v>294647.34999999998</v>
      </c>
      <c r="BE395">
        <v>1.4886404492458399E-2</v>
      </c>
      <c r="BF395">
        <v>2.1502088259484999</v>
      </c>
      <c r="BG395">
        <v>1.9380367082993101E-2</v>
      </c>
      <c r="BH395">
        <v>9.3688643873375703</v>
      </c>
      <c r="BI395">
        <v>0.165087021087021</v>
      </c>
      <c r="BJ395">
        <v>1.1810622078789199</v>
      </c>
      <c r="BK395">
        <v>6.8611001729185495E-2</v>
      </c>
      <c r="BL395">
        <v>0.14679733798362801</v>
      </c>
      <c r="BM395">
        <v>33.705772304703999</v>
      </c>
      <c r="BN395">
        <v>23.971563790587801</v>
      </c>
      <c r="BO395">
        <v>1853.8977537708199</v>
      </c>
      <c r="BP395">
        <v>0.20314934342310301</v>
      </c>
      <c r="BQ395">
        <v>233636</v>
      </c>
      <c r="BR395">
        <v>1.9710000000000001</v>
      </c>
      <c r="BS395">
        <v>0.59974000000000005</v>
      </c>
    </row>
    <row r="396" spans="1:71" x14ac:dyDescent="0.35">
      <c r="A396">
        <v>982974011</v>
      </c>
      <c r="B396">
        <v>2021</v>
      </c>
      <c r="C396">
        <v>624</v>
      </c>
      <c r="D396" t="s">
        <v>187</v>
      </c>
      <c r="E396">
        <v>348410</v>
      </c>
      <c r="F396">
        <v>214368</v>
      </c>
      <c r="G396">
        <v>73436</v>
      </c>
      <c r="H396">
        <v>17813</v>
      </c>
      <c r="I396">
        <v>-11051</v>
      </c>
      <c r="J396">
        <v>0</v>
      </c>
      <c r="K396">
        <v>8271</v>
      </c>
      <c r="L396">
        <v>16302</v>
      </c>
      <c r="M396">
        <v>2246</v>
      </c>
      <c r="N396">
        <v>93181</v>
      </c>
      <c r="O396">
        <v>72284</v>
      </c>
      <c r="P396">
        <v>23465</v>
      </c>
      <c r="Q396">
        <v>6684</v>
      </c>
      <c r="R396">
        <v>-4921</v>
      </c>
      <c r="S396">
        <v>0</v>
      </c>
      <c r="T396">
        <v>397</v>
      </c>
      <c r="U396">
        <v>74</v>
      </c>
      <c r="V396">
        <v>2985</v>
      </c>
      <c r="W396">
        <v>194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5159757</v>
      </c>
      <c r="AG396">
        <v>249088</v>
      </c>
      <c r="AH396">
        <v>1520299</v>
      </c>
      <c r="AI396">
        <v>42251</v>
      </c>
      <c r="AJ396">
        <v>2932924</v>
      </c>
      <c r="AK396">
        <v>108188</v>
      </c>
      <c r="AL396">
        <v>105316</v>
      </c>
      <c r="AM396">
        <v>2314</v>
      </c>
      <c r="AN396">
        <v>0</v>
      </c>
      <c r="AO396">
        <v>0</v>
      </c>
      <c r="AP396">
        <v>78091</v>
      </c>
      <c r="AQ396">
        <v>12102</v>
      </c>
      <c r="AR396">
        <v>0</v>
      </c>
      <c r="AS396">
        <v>286871</v>
      </c>
      <c r="AT396">
        <v>200125</v>
      </c>
      <c r="AU396">
        <v>308263</v>
      </c>
      <c r="AV396">
        <v>4811</v>
      </c>
      <c r="AW396">
        <v>3362</v>
      </c>
      <c r="AX396">
        <v>112</v>
      </c>
      <c r="AY396">
        <v>8285</v>
      </c>
      <c r="AZ396">
        <v>12052</v>
      </c>
      <c r="BA396">
        <v>294627.68</v>
      </c>
      <c r="BB396">
        <v>34057.15</v>
      </c>
      <c r="BC396">
        <v>0</v>
      </c>
      <c r="BD396">
        <v>300118.21999999997</v>
      </c>
      <c r="BE396">
        <v>1.4886404492458399E-2</v>
      </c>
      <c r="BF396">
        <v>2.1502088259484999</v>
      </c>
      <c r="BG396">
        <v>1.9380367082993101E-2</v>
      </c>
      <c r="BH396">
        <v>9.3688643873375703</v>
      </c>
      <c r="BI396">
        <v>0.165087021087021</v>
      </c>
      <c r="BJ396">
        <v>1.1810622078789199</v>
      </c>
      <c r="BK396">
        <v>6.8611001729185495E-2</v>
      </c>
      <c r="BL396">
        <v>0.14679733798362801</v>
      </c>
      <c r="BM396">
        <v>33.705772304703999</v>
      </c>
      <c r="BN396">
        <v>23.971563790587801</v>
      </c>
      <c r="BO396">
        <v>1853.8977537708199</v>
      </c>
      <c r="BP396">
        <v>0.20314934342310301</v>
      </c>
      <c r="BQ396">
        <v>233636</v>
      </c>
      <c r="BR396">
        <v>1.9710000000000001</v>
      </c>
      <c r="BS396">
        <v>0.59974000000000005</v>
      </c>
    </row>
    <row r="397" spans="1:71" x14ac:dyDescent="0.35">
      <c r="A397">
        <v>982974011</v>
      </c>
      <c r="B397">
        <v>2022</v>
      </c>
      <c r="C397">
        <v>624</v>
      </c>
      <c r="D397" t="s">
        <v>187</v>
      </c>
      <c r="E397">
        <v>339420</v>
      </c>
      <c r="F397">
        <v>240145</v>
      </c>
      <c r="G397">
        <v>87456</v>
      </c>
      <c r="H397">
        <v>19410</v>
      </c>
      <c r="I397">
        <v>50139</v>
      </c>
      <c r="J397">
        <v>0</v>
      </c>
      <c r="K397">
        <v>8584</v>
      </c>
      <c r="L397">
        <v>16489</v>
      </c>
      <c r="M397">
        <v>1408</v>
      </c>
      <c r="N397">
        <v>102973</v>
      </c>
      <c r="O397">
        <v>84420</v>
      </c>
      <c r="P397">
        <v>26025</v>
      </c>
      <c r="Q397">
        <v>7105</v>
      </c>
      <c r="R397">
        <v>15031</v>
      </c>
      <c r="S397">
        <v>0</v>
      </c>
      <c r="T397">
        <v>0</v>
      </c>
      <c r="U397">
        <v>75</v>
      </c>
      <c r="V397">
        <v>4507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5389589</v>
      </c>
      <c r="AG397">
        <v>246908</v>
      </c>
      <c r="AH397">
        <v>1695175</v>
      </c>
      <c r="AI397">
        <v>46903</v>
      </c>
      <c r="AJ397">
        <v>3263905</v>
      </c>
      <c r="AK397">
        <v>112787</v>
      </c>
      <c r="AL397">
        <v>142626</v>
      </c>
      <c r="AM397">
        <v>2777</v>
      </c>
      <c r="AN397">
        <v>0</v>
      </c>
      <c r="AO397">
        <v>0</v>
      </c>
      <c r="AP397">
        <v>63156</v>
      </c>
      <c r="AQ397">
        <v>17313</v>
      </c>
      <c r="AR397">
        <v>0</v>
      </c>
      <c r="AS397">
        <v>257867</v>
      </c>
      <c r="AT397">
        <v>153569</v>
      </c>
      <c r="AU397">
        <v>312868</v>
      </c>
      <c r="AV397">
        <v>4773</v>
      </c>
      <c r="AW397">
        <v>3445</v>
      </c>
      <c r="AX397">
        <v>114</v>
      </c>
      <c r="AY397">
        <v>8332</v>
      </c>
      <c r="AZ397">
        <v>12172</v>
      </c>
      <c r="BA397">
        <v>291063.86</v>
      </c>
      <c r="BB397">
        <v>40742.67</v>
      </c>
      <c r="BC397">
        <v>0</v>
      </c>
      <c r="BD397">
        <v>302384.5</v>
      </c>
      <c r="BE397">
        <v>1.4886404492458399E-2</v>
      </c>
      <c r="BF397">
        <v>2.1502088259484999</v>
      </c>
      <c r="BG397">
        <v>1.9380367082993101E-2</v>
      </c>
      <c r="BH397">
        <v>9.3688643873375703</v>
      </c>
      <c r="BI397">
        <v>0.165087021087021</v>
      </c>
      <c r="BJ397">
        <v>1.1810622078789199</v>
      </c>
      <c r="BK397">
        <v>6.8611001729185495E-2</v>
      </c>
      <c r="BL397">
        <v>0.14679733798362801</v>
      </c>
      <c r="BM397">
        <v>33.705772304703999</v>
      </c>
      <c r="BN397">
        <v>23.971563790587801</v>
      </c>
      <c r="BO397">
        <v>1853.8977537708199</v>
      </c>
      <c r="BP397">
        <v>0.20314934342310301</v>
      </c>
      <c r="BQ397">
        <v>233636</v>
      </c>
      <c r="BR397">
        <v>1.9710000000000001</v>
      </c>
      <c r="BS397">
        <v>0.59974000000000005</v>
      </c>
    </row>
    <row r="398" spans="1:71" x14ac:dyDescent="0.35">
      <c r="A398">
        <v>918999361</v>
      </c>
      <c r="B398">
        <v>2018</v>
      </c>
      <c r="C398">
        <v>625</v>
      </c>
      <c r="D398" t="s">
        <v>207</v>
      </c>
      <c r="E398">
        <v>20177</v>
      </c>
      <c r="F398">
        <v>21759</v>
      </c>
      <c r="G398">
        <v>6064</v>
      </c>
      <c r="H398">
        <v>2700</v>
      </c>
      <c r="I398">
        <v>0</v>
      </c>
      <c r="J398">
        <v>0</v>
      </c>
      <c r="K398">
        <v>2092</v>
      </c>
      <c r="L398">
        <v>0</v>
      </c>
      <c r="M398">
        <v>0</v>
      </c>
      <c r="N398">
        <v>1067</v>
      </c>
      <c r="O398">
        <v>384</v>
      </c>
      <c r="P398">
        <v>0</v>
      </c>
      <c r="Q398">
        <v>48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270094</v>
      </c>
      <c r="AG398">
        <v>18430</v>
      </c>
      <c r="AH398">
        <v>60347</v>
      </c>
      <c r="AI398">
        <v>2585</v>
      </c>
      <c r="AJ398">
        <v>87928</v>
      </c>
      <c r="AK398">
        <v>2278</v>
      </c>
      <c r="AL398">
        <v>2332</v>
      </c>
      <c r="AM398">
        <v>86</v>
      </c>
      <c r="AN398">
        <v>0</v>
      </c>
      <c r="AO398">
        <v>0</v>
      </c>
      <c r="AP398">
        <v>2141</v>
      </c>
      <c r="AQ398">
        <v>531</v>
      </c>
      <c r="AR398">
        <v>0</v>
      </c>
      <c r="AS398">
        <v>13740</v>
      </c>
      <c r="AT398">
        <v>6836</v>
      </c>
      <c r="AU398">
        <v>11228</v>
      </c>
      <c r="AV398">
        <v>229</v>
      </c>
      <c r="AW398">
        <v>199</v>
      </c>
      <c r="AX398">
        <v>6</v>
      </c>
      <c r="AY398">
        <v>434</v>
      </c>
      <c r="AZ398">
        <v>593</v>
      </c>
      <c r="BA398">
        <v>6621.13</v>
      </c>
      <c r="BB398">
        <v>165.87</v>
      </c>
      <c r="BC398">
        <v>0</v>
      </c>
      <c r="BD398">
        <v>9219.66</v>
      </c>
      <c r="BE398">
        <v>0</v>
      </c>
      <c r="BF398">
        <v>0</v>
      </c>
      <c r="BG398">
        <v>2.3287259615384602E-3</v>
      </c>
      <c r="BH398">
        <v>14.8827266611854</v>
      </c>
      <c r="BI398">
        <v>0.73085940587104103</v>
      </c>
      <c r="BJ398">
        <v>1.6182375364377</v>
      </c>
      <c r="BK398">
        <v>0.21302040511249001</v>
      </c>
      <c r="BL398">
        <v>0.104385337362391</v>
      </c>
      <c r="BM398">
        <v>53.799917102107102</v>
      </c>
      <c r="BN398">
        <v>23.9806864613698</v>
      </c>
      <c r="BO398">
        <v>2006.7420883474099</v>
      </c>
      <c r="BP398">
        <v>0.256596158158308</v>
      </c>
      <c r="BQ398">
        <v>13379</v>
      </c>
      <c r="BR398">
        <v>1.8837999999999999</v>
      </c>
      <c r="BS398">
        <v>0.53635999999999995</v>
      </c>
    </row>
    <row r="399" spans="1:71" x14ac:dyDescent="0.35">
      <c r="A399">
        <v>918999361</v>
      </c>
      <c r="B399">
        <v>2019</v>
      </c>
      <c r="C399">
        <v>625</v>
      </c>
      <c r="D399" t="s">
        <v>207</v>
      </c>
      <c r="E399">
        <v>27740</v>
      </c>
      <c r="F399">
        <v>21090</v>
      </c>
      <c r="G399">
        <v>4657</v>
      </c>
      <c r="H399">
        <v>4269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653</v>
      </c>
      <c r="O399">
        <v>1005</v>
      </c>
      <c r="P399">
        <v>759</v>
      </c>
      <c r="Q399">
        <v>203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283760</v>
      </c>
      <c r="AG399">
        <v>13118</v>
      </c>
      <c r="AH399">
        <v>59851</v>
      </c>
      <c r="AI399">
        <v>2767</v>
      </c>
      <c r="AJ399">
        <v>96320</v>
      </c>
      <c r="AK399">
        <v>2369</v>
      </c>
      <c r="AL399">
        <v>2246</v>
      </c>
      <c r="AM399">
        <v>86</v>
      </c>
      <c r="AN399">
        <v>0</v>
      </c>
      <c r="AO399">
        <v>0</v>
      </c>
      <c r="AP399">
        <v>910</v>
      </c>
      <c r="AQ399">
        <v>98</v>
      </c>
      <c r="AR399">
        <v>0</v>
      </c>
      <c r="AS399">
        <v>14659</v>
      </c>
      <c r="AT399">
        <v>6309</v>
      </c>
      <c r="AU399">
        <v>11930</v>
      </c>
      <c r="AV399">
        <v>225</v>
      </c>
      <c r="AW399">
        <v>203</v>
      </c>
      <c r="AX399">
        <v>7</v>
      </c>
      <c r="AY399">
        <v>435</v>
      </c>
      <c r="AZ399">
        <v>594</v>
      </c>
      <c r="BA399">
        <v>6621.13</v>
      </c>
      <c r="BB399">
        <v>165.87</v>
      </c>
      <c r="BC399">
        <v>0</v>
      </c>
      <c r="BD399">
        <v>9219.66</v>
      </c>
      <c r="BE399">
        <v>0</v>
      </c>
      <c r="BF399">
        <v>0</v>
      </c>
      <c r="BG399">
        <v>2.3287259615384602E-3</v>
      </c>
      <c r="BH399">
        <v>14.8827266611854</v>
      </c>
      <c r="BI399">
        <v>0.73085940587104103</v>
      </c>
      <c r="BJ399">
        <v>1.6182375364377</v>
      </c>
      <c r="BK399">
        <v>0.21302040511249001</v>
      </c>
      <c r="BL399">
        <v>0.104385337362391</v>
      </c>
      <c r="BM399">
        <v>53.799917102107102</v>
      </c>
      <c r="BN399">
        <v>23.9806864613698</v>
      </c>
      <c r="BO399">
        <v>2006.7420883474099</v>
      </c>
      <c r="BP399">
        <v>0.256596158158308</v>
      </c>
      <c r="BQ399">
        <v>13379</v>
      </c>
      <c r="BR399">
        <v>1.8837999999999999</v>
      </c>
      <c r="BS399">
        <v>0.53635999999999995</v>
      </c>
    </row>
    <row r="400" spans="1:71" x14ac:dyDescent="0.35">
      <c r="A400">
        <v>918999361</v>
      </c>
      <c r="B400">
        <v>2020</v>
      </c>
      <c r="C400">
        <v>625</v>
      </c>
      <c r="D400" t="s">
        <v>207</v>
      </c>
      <c r="E400">
        <v>24201</v>
      </c>
      <c r="F400">
        <v>18900</v>
      </c>
      <c r="G400">
        <v>4515</v>
      </c>
      <c r="H400">
        <v>2440</v>
      </c>
      <c r="I400">
        <v>0</v>
      </c>
      <c r="J400">
        <v>0</v>
      </c>
      <c r="K400">
        <v>0</v>
      </c>
      <c r="L400">
        <v>383</v>
      </c>
      <c r="M400">
        <v>0</v>
      </c>
      <c r="N400">
        <v>485</v>
      </c>
      <c r="O400">
        <v>1697</v>
      </c>
      <c r="P400">
        <v>1423</v>
      </c>
      <c r="Q400">
        <v>219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286249</v>
      </c>
      <c r="AG400">
        <v>12430</v>
      </c>
      <c r="AH400">
        <v>66615</v>
      </c>
      <c r="AI400">
        <v>2250</v>
      </c>
      <c r="AJ400">
        <v>94545</v>
      </c>
      <c r="AK400">
        <v>2551</v>
      </c>
      <c r="AL400">
        <v>2181</v>
      </c>
      <c r="AM400">
        <v>65</v>
      </c>
      <c r="AN400">
        <v>0</v>
      </c>
      <c r="AO400">
        <v>0</v>
      </c>
      <c r="AP400">
        <v>1043</v>
      </c>
      <c r="AQ400">
        <v>78</v>
      </c>
      <c r="AR400">
        <v>0</v>
      </c>
      <c r="AS400">
        <v>12285</v>
      </c>
      <c r="AT400">
        <v>6684</v>
      </c>
      <c r="AU400">
        <v>12047</v>
      </c>
      <c r="AV400">
        <v>215</v>
      </c>
      <c r="AW400">
        <v>214</v>
      </c>
      <c r="AX400">
        <v>7</v>
      </c>
      <c r="AY400">
        <v>436</v>
      </c>
      <c r="AZ400">
        <v>598</v>
      </c>
      <c r="BA400">
        <v>6621.13</v>
      </c>
      <c r="BB400">
        <v>165.87</v>
      </c>
      <c r="BC400">
        <v>0</v>
      </c>
      <c r="BD400">
        <v>10054.89</v>
      </c>
      <c r="BE400">
        <v>0</v>
      </c>
      <c r="BF400">
        <v>0</v>
      </c>
      <c r="BG400">
        <v>2.3287259615384602E-3</v>
      </c>
      <c r="BH400">
        <v>14.8827266611854</v>
      </c>
      <c r="BI400">
        <v>0.73085940587104103</v>
      </c>
      <c r="BJ400">
        <v>1.6182375364377</v>
      </c>
      <c r="BK400">
        <v>0.21302040511249001</v>
      </c>
      <c r="BL400">
        <v>0.104385337362391</v>
      </c>
      <c r="BM400">
        <v>53.799917102107102</v>
      </c>
      <c r="BN400">
        <v>23.9806864613698</v>
      </c>
      <c r="BO400">
        <v>2006.7420883474099</v>
      </c>
      <c r="BP400">
        <v>0.256596158158308</v>
      </c>
      <c r="BQ400">
        <v>13379</v>
      </c>
      <c r="BR400">
        <v>1.8837999999999999</v>
      </c>
      <c r="BS400">
        <v>0.53635999999999995</v>
      </c>
    </row>
    <row r="401" spans="1:71" x14ac:dyDescent="0.35">
      <c r="A401">
        <v>918999361</v>
      </c>
      <c r="B401">
        <v>2021</v>
      </c>
      <c r="C401">
        <v>625</v>
      </c>
      <c r="D401" t="s">
        <v>207</v>
      </c>
      <c r="E401">
        <v>24044</v>
      </c>
      <c r="F401">
        <v>22207</v>
      </c>
      <c r="G401">
        <v>3939</v>
      </c>
      <c r="H401">
        <v>3499</v>
      </c>
      <c r="I401">
        <v>0</v>
      </c>
      <c r="J401">
        <v>0</v>
      </c>
      <c r="K401">
        <v>0</v>
      </c>
      <c r="L401">
        <v>705</v>
      </c>
      <c r="M401">
        <v>0</v>
      </c>
      <c r="N401">
        <v>1658</v>
      </c>
      <c r="O401">
        <v>2183</v>
      </c>
      <c r="P401">
        <v>1316</v>
      </c>
      <c r="Q401">
        <v>344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293175</v>
      </c>
      <c r="AG401">
        <v>12780</v>
      </c>
      <c r="AH401">
        <v>66445</v>
      </c>
      <c r="AI401">
        <v>2384</v>
      </c>
      <c r="AJ401">
        <v>136573</v>
      </c>
      <c r="AK401">
        <v>2872</v>
      </c>
      <c r="AL401">
        <v>2116</v>
      </c>
      <c r="AM401">
        <v>65</v>
      </c>
      <c r="AN401">
        <v>0</v>
      </c>
      <c r="AO401">
        <v>0</v>
      </c>
      <c r="AP401">
        <v>2589</v>
      </c>
      <c r="AQ401">
        <v>0</v>
      </c>
      <c r="AR401">
        <v>0</v>
      </c>
      <c r="AS401">
        <v>13714</v>
      </c>
      <c r="AT401">
        <v>6627</v>
      </c>
      <c r="AU401">
        <v>12179</v>
      </c>
      <c r="AV401">
        <v>219</v>
      </c>
      <c r="AW401">
        <v>219</v>
      </c>
      <c r="AX401">
        <v>7</v>
      </c>
      <c r="AY401">
        <v>445</v>
      </c>
      <c r="AZ401">
        <v>603</v>
      </c>
      <c r="BA401">
        <v>8142.24</v>
      </c>
      <c r="BB401">
        <v>165.87</v>
      </c>
      <c r="BC401">
        <v>0</v>
      </c>
      <c r="BD401">
        <v>10087.790000000001</v>
      </c>
      <c r="BE401">
        <v>0</v>
      </c>
      <c r="BF401">
        <v>0</v>
      </c>
      <c r="BG401">
        <v>2.3287259615384602E-3</v>
      </c>
      <c r="BH401">
        <v>14.8827266611854</v>
      </c>
      <c r="BI401">
        <v>0.73085940587104103</v>
      </c>
      <c r="BJ401">
        <v>1.6182375364377</v>
      </c>
      <c r="BK401">
        <v>0.21302040511249001</v>
      </c>
      <c r="BL401">
        <v>0.104385337362391</v>
      </c>
      <c r="BM401">
        <v>53.799917102107102</v>
      </c>
      <c r="BN401">
        <v>23.9806864613698</v>
      </c>
      <c r="BO401">
        <v>2006.7420883474099</v>
      </c>
      <c r="BP401">
        <v>0.256596158158308</v>
      </c>
      <c r="BQ401">
        <v>13379</v>
      </c>
      <c r="BR401">
        <v>1.8837999999999999</v>
      </c>
      <c r="BS401">
        <v>0.53635999999999995</v>
      </c>
    </row>
    <row r="402" spans="1:71" x14ac:dyDescent="0.35">
      <c r="A402">
        <v>918999361</v>
      </c>
      <c r="B402">
        <v>2022</v>
      </c>
      <c r="C402">
        <v>625</v>
      </c>
      <c r="D402" t="s">
        <v>207</v>
      </c>
      <c r="E402">
        <v>25947</v>
      </c>
      <c r="F402">
        <v>22444</v>
      </c>
      <c r="G402">
        <v>3741</v>
      </c>
      <c r="H402">
        <v>3786</v>
      </c>
      <c r="I402">
        <v>0</v>
      </c>
      <c r="J402">
        <v>0</v>
      </c>
      <c r="K402">
        <v>0</v>
      </c>
      <c r="L402">
        <v>717</v>
      </c>
      <c r="M402">
        <v>0</v>
      </c>
      <c r="N402">
        <v>1814</v>
      </c>
      <c r="O402">
        <v>1241</v>
      </c>
      <c r="P402">
        <v>138</v>
      </c>
      <c r="Q402">
        <v>209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292742</v>
      </c>
      <c r="AG402">
        <v>13133</v>
      </c>
      <c r="AH402">
        <v>66588</v>
      </c>
      <c r="AI402">
        <v>2448</v>
      </c>
      <c r="AJ402">
        <v>134552</v>
      </c>
      <c r="AK402">
        <v>3452</v>
      </c>
      <c r="AL402">
        <v>2051</v>
      </c>
      <c r="AM402">
        <v>65</v>
      </c>
      <c r="AN402">
        <v>0</v>
      </c>
      <c r="AO402">
        <v>0</v>
      </c>
      <c r="AP402">
        <v>1668</v>
      </c>
      <c r="AQ402">
        <v>0</v>
      </c>
      <c r="AR402">
        <v>0</v>
      </c>
      <c r="AS402">
        <v>12579</v>
      </c>
      <c r="AT402">
        <v>6331</v>
      </c>
      <c r="AU402">
        <v>12429</v>
      </c>
      <c r="AV402">
        <v>218</v>
      </c>
      <c r="AW402">
        <v>226</v>
      </c>
      <c r="AX402">
        <v>7</v>
      </c>
      <c r="AY402">
        <v>451</v>
      </c>
      <c r="AZ402">
        <v>609</v>
      </c>
      <c r="BA402">
        <v>8142.24</v>
      </c>
      <c r="BB402">
        <v>165.87</v>
      </c>
      <c r="BC402">
        <v>0</v>
      </c>
      <c r="BD402">
        <v>10087.790000000001</v>
      </c>
      <c r="BE402">
        <v>0</v>
      </c>
      <c r="BF402">
        <v>0</v>
      </c>
      <c r="BG402">
        <v>2.3287259615384602E-3</v>
      </c>
      <c r="BH402">
        <v>14.8827266611854</v>
      </c>
      <c r="BI402">
        <v>0.73085940587104103</v>
      </c>
      <c r="BJ402">
        <v>1.6182375364377</v>
      </c>
      <c r="BK402">
        <v>0.21302040511249001</v>
      </c>
      <c r="BL402">
        <v>0.104385337362391</v>
      </c>
      <c r="BM402">
        <v>53.799917102107102</v>
      </c>
      <c r="BN402">
        <v>23.9806864613698</v>
      </c>
      <c r="BO402">
        <v>2006.7420883474099</v>
      </c>
      <c r="BP402">
        <v>0.256596158158308</v>
      </c>
      <c r="BQ402">
        <v>13379</v>
      </c>
      <c r="BR402">
        <v>1.8837999999999999</v>
      </c>
      <c r="BS402">
        <v>0.53635999999999995</v>
      </c>
    </row>
    <row r="403" spans="1:71" x14ac:dyDescent="0.35">
      <c r="A403">
        <v>925549738</v>
      </c>
      <c r="B403">
        <v>2018</v>
      </c>
      <c r="C403">
        <v>659</v>
      </c>
      <c r="D403" t="s">
        <v>75</v>
      </c>
      <c r="E403">
        <v>10828</v>
      </c>
      <c r="F403">
        <v>21723</v>
      </c>
      <c r="G403">
        <v>7558</v>
      </c>
      <c r="H403">
        <v>4041</v>
      </c>
      <c r="I403">
        <v>850</v>
      </c>
      <c r="J403">
        <v>0</v>
      </c>
      <c r="K403">
        <v>181</v>
      </c>
      <c r="L403">
        <v>0</v>
      </c>
      <c r="M403">
        <v>29</v>
      </c>
      <c r="N403">
        <v>639</v>
      </c>
      <c r="O403">
        <v>135</v>
      </c>
      <c r="P403">
        <v>0</v>
      </c>
      <c r="Q403">
        <v>20</v>
      </c>
      <c r="R403">
        <v>4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240346</v>
      </c>
      <c r="AG403">
        <v>9129</v>
      </c>
      <c r="AH403">
        <v>10137</v>
      </c>
      <c r="AI403">
        <v>227</v>
      </c>
      <c r="AJ403">
        <v>5439</v>
      </c>
      <c r="AK403">
        <v>167</v>
      </c>
      <c r="AL403">
        <v>0</v>
      </c>
      <c r="AM403">
        <v>0</v>
      </c>
      <c r="AN403">
        <v>0</v>
      </c>
      <c r="AO403">
        <v>0</v>
      </c>
      <c r="AP403">
        <v>3892</v>
      </c>
      <c r="AQ403">
        <v>0</v>
      </c>
      <c r="AR403">
        <v>0</v>
      </c>
      <c r="AS403">
        <v>12670</v>
      </c>
      <c r="AT403">
        <v>1263</v>
      </c>
      <c r="AU403">
        <v>10895</v>
      </c>
      <c r="AV403">
        <v>232</v>
      </c>
      <c r="AW403">
        <v>226</v>
      </c>
      <c r="AX403">
        <v>1</v>
      </c>
      <c r="AY403">
        <v>459</v>
      </c>
      <c r="AZ403">
        <v>630</v>
      </c>
      <c r="BA403">
        <v>0</v>
      </c>
      <c r="BB403">
        <v>0</v>
      </c>
      <c r="BC403">
        <v>0</v>
      </c>
      <c r="BD403">
        <v>2130.44</v>
      </c>
      <c r="BE403">
        <v>0</v>
      </c>
      <c r="BF403">
        <v>0</v>
      </c>
      <c r="BG403">
        <v>0</v>
      </c>
      <c r="BH403">
        <v>7.43187134502924</v>
      </c>
      <c r="BI403">
        <v>3.3634174228233601E-2</v>
      </c>
      <c r="BJ403">
        <v>0.43833698830409401</v>
      </c>
      <c r="BK403">
        <v>3.0190058479532201E-2</v>
      </c>
      <c r="BL403">
        <v>0</v>
      </c>
      <c r="BM403">
        <v>24.945042530568799</v>
      </c>
      <c r="BN403">
        <v>17.907092673814201</v>
      </c>
      <c r="BO403">
        <v>2387.3470833333299</v>
      </c>
      <c r="BP403">
        <v>0.27763157894736801</v>
      </c>
      <c r="BQ403">
        <v>13680</v>
      </c>
      <c r="BR403">
        <v>2.0152999999999999</v>
      </c>
      <c r="BS403">
        <v>0.62814999999999999</v>
      </c>
    </row>
    <row r="404" spans="1:71" x14ac:dyDescent="0.35">
      <c r="A404">
        <v>925549738</v>
      </c>
      <c r="B404">
        <v>2019</v>
      </c>
      <c r="C404">
        <v>659</v>
      </c>
      <c r="D404" t="s">
        <v>75</v>
      </c>
      <c r="E404">
        <v>11871</v>
      </c>
      <c r="F404">
        <v>21923</v>
      </c>
      <c r="G404">
        <v>5547</v>
      </c>
      <c r="H404">
        <v>-475</v>
      </c>
      <c r="I404">
        <v>-3145</v>
      </c>
      <c r="J404">
        <v>0</v>
      </c>
      <c r="K404">
        <v>0</v>
      </c>
      <c r="L404">
        <v>0</v>
      </c>
      <c r="M404">
        <v>8</v>
      </c>
      <c r="N404">
        <v>637</v>
      </c>
      <c r="O404">
        <v>65</v>
      </c>
      <c r="P404">
        <v>0</v>
      </c>
      <c r="Q404">
        <v>-2</v>
      </c>
      <c r="R404">
        <v>-10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246376</v>
      </c>
      <c r="AG404">
        <v>9265</v>
      </c>
      <c r="AH404">
        <v>12814</v>
      </c>
      <c r="AI404">
        <v>332</v>
      </c>
      <c r="AJ404">
        <v>5277</v>
      </c>
      <c r="AK404">
        <v>191</v>
      </c>
      <c r="AL404">
        <v>0</v>
      </c>
      <c r="AM404">
        <v>0</v>
      </c>
      <c r="AN404">
        <v>0</v>
      </c>
      <c r="AO404">
        <v>0</v>
      </c>
      <c r="AP404">
        <v>1688</v>
      </c>
      <c r="AQ404">
        <v>0</v>
      </c>
      <c r="AR404">
        <v>0</v>
      </c>
      <c r="AS404">
        <v>11763</v>
      </c>
      <c r="AT404">
        <v>1248</v>
      </c>
      <c r="AU404">
        <v>11009</v>
      </c>
      <c r="AV404">
        <v>232</v>
      </c>
      <c r="AW404">
        <v>223</v>
      </c>
      <c r="AX404">
        <v>10</v>
      </c>
      <c r="AY404">
        <v>465</v>
      </c>
      <c r="AZ404">
        <v>634</v>
      </c>
      <c r="BA404">
        <v>0</v>
      </c>
      <c r="BB404">
        <v>0</v>
      </c>
      <c r="BC404">
        <v>0</v>
      </c>
      <c r="BD404">
        <v>2130.44</v>
      </c>
      <c r="BE404">
        <v>0</v>
      </c>
      <c r="BF404">
        <v>0</v>
      </c>
      <c r="BG404">
        <v>0</v>
      </c>
      <c r="BH404">
        <v>7.43187134502924</v>
      </c>
      <c r="BI404">
        <v>3.3634174228233601E-2</v>
      </c>
      <c r="BJ404">
        <v>0.43833698830409401</v>
      </c>
      <c r="BK404">
        <v>3.0190058479532201E-2</v>
      </c>
      <c r="BL404">
        <v>0</v>
      </c>
      <c r="BM404">
        <v>24.945042530568799</v>
      </c>
      <c r="BN404">
        <v>17.907092673814201</v>
      </c>
      <c r="BO404">
        <v>2387.3470833333299</v>
      </c>
      <c r="BP404">
        <v>0.27763157894736801</v>
      </c>
      <c r="BQ404">
        <v>13680</v>
      </c>
      <c r="BR404">
        <v>2.0152999999999999</v>
      </c>
      <c r="BS404">
        <v>0.62814999999999999</v>
      </c>
    </row>
    <row r="405" spans="1:71" x14ac:dyDescent="0.35">
      <c r="A405">
        <v>925549738</v>
      </c>
      <c r="B405">
        <v>2020</v>
      </c>
      <c r="C405">
        <v>659</v>
      </c>
      <c r="D405" t="s">
        <v>75</v>
      </c>
      <c r="E405">
        <v>13967</v>
      </c>
      <c r="F405">
        <v>19622</v>
      </c>
      <c r="G405">
        <v>5189</v>
      </c>
      <c r="H405">
        <v>475</v>
      </c>
      <c r="I405">
        <v>1629</v>
      </c>
      <c r="J405">
        <v>0</v>
      </c>
      <c r="K405">
        <v>63</v>
      </c>
      <c r="L405">
        <v>580</v>
      </c>
      <c r="M405">
        <v>0</v>
      </c>
      <c r="N405">
        <v>788</v>
      </c>
      <c r="O405">
        <v>67</v>
      </c>
      <c r="P405">
        <v>0</v>
      </c>
      <c r="Q405">
        <v>2</v>
      </c>
      <c r="R405">
        <v>5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250633</v>
      </c>
      <c r="AG405">
        <v>9791</v>
      </c>
      <c r="AH405">
        <v>13944</v>
      </c>
      <c r="AI405">
        <v>352</v>
      </c>
      <c r="AJ405">
        <v>5275</v>
      </c>
      <c r="AK405">
        <v>178</v>
      </c>
      <c r="AL405">
        <v>0</v>
      </c>
      <c r="AM405">
        <v>0</v>
      </c>
      <c r="AN405">
        <v>0</v>
      </c>
      <c r="AO405">
        <v>0</v>
      </c>
      <c r="AP405">
        <v>2275</v>
      </c>
      <c r="AQ405">
        <v>0</v>
      </c>
      <c r="AR405">
        <v>0</v>
      </c>
      <c r="AS405">
        <v>11189</v>
      </c>
      <c r="AT405">
        <v>1200</v>
      </c>
      <c r="AU405">
        <v>11094</v>
      </c>
      <c r="AV405">
        <v>229</v>
      </c>
      <c r="AW405">
        <v>228</v>
      </c>
      <c r="AX405">
        <v>4</v>
      </c>
      <c r="AY405">
        <v>461</v>
      </c>
      <c r="AZ405">
        <v>634</v>
      </c>
      <c r="BA405">
        <v>0</v>
      </c>
      <c r="BB405">
        <v>0</v>
      </c>
      <c r="BC405">
        <v>0</v>
      </c>
      <c r="BD405">
        <v>2920.15</v>
      </c>
      <c r="BE405">
        <v>0</v>
      </c>
      <c r="BF405">
        <v>0</v>
      </c>
      <c r="BG405">
        <v>0</v>
      </c>
      <c r="BH405">
        <v>7.43187134502924</v>
      </c>
      <c r="BI405">
        <v>3.3634174228233601E-2</v>
      </c>
      <c r="BJ405">
        <v>0.43833698830409401</v>
      </c>
      <c r="BK405">
        <v>3.0190058479532201E-2</v>
      </c>
      <c r="BL405">
        <v>0</v>
      </c>
      <c r="BM405">
        <v>24.945042530568799</v>
      </c>
      <c r="BN405">
        <v>17.907092673814201</v>
      </c>
      <c r="BO405">
        <v>2387.3470833333299</v>
      </c>
      <c r="BP405">
        <v>0.27763157894736801</v>
      </c>
      <c r="BQ405">
        <v>13680</v>
      </c>
      <c r="BR405">
        <v>2.0152999999999999</v>
      </c>
      <c r="BS405">
        <v>0.62814999999999999</v>
      </c>
    </row>
    <row r="406" spans="1:71" x14ac:dyDescent="0.35">
      <c r="A406">
        <v>925549738</v>
      </c>
      <c r="B406">
        <v>2021</v>
      </c>
      <c r="C406">
        <v>659</v>
      </c>
      <c r="D406" t="s">
        <v>75</v>
      </c>
      <c r="E406">
        <v>18106</v>
      </c>
      <c r="F406">
        <v>15803</v>
      </c>
      <c r="G406">
        <v>5312</v>
      </c>
      <c r="H406">
        <v>1947</v>
      </c>
      <c r="I406">
        <v>-3856</v>
      </c>
      <c r="J406">
        <v>0</v>
      </c>
      <c r="K406">
        <v>102</v>
      </c>
      <c r="L406">
        <v>692</v>
      </c>
      <c r="M406">
        <v>0</v>
      </c>
      <c r="N406">
        <v>1023</v>
      </c>
      <c r="O406">
        <v>191</v>
      </c>
      <c r="P406">
        <v>27</v>
      </c>
      <c r="Q406">
        <v>24</v>
      </c>
      <c r="R406">
        <v>-45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259970</v>
      </c>
      <c r="AG406">
        <v>10302</v>
      </c>
      <c r="AH406">
        <v>15960</v>
      </c>
      <c r="AI406">
        <v>392</v>
      </c>
      <c r="AJ406">
        <v>5341</v>
      </c>
      <c r="AK406">
        <v>184</v>
      </c>
      <c r="AL406">
        <v>0</v>
      </c>
      <c r="AM406">
        <v>0</v>
      </c>
      <c r="AN406">
        <v>0</v>
      </c>
      <c r="AO406">
        <v>0</v>
      </c>
      <c r="AP406">
        <v>2027</v>
      </c>
      <c r="AQ406">
        <v>0</v>
      </c>
      <c r="AR406">
        <v>0</v>
      </c>
      <c r="AS406">
        <v>12068</v>
      </c>
      <c r="AT406">
        <v>1257</v>
      </c>
      <c r="AU406">
        <v>11245</v>
      </c>
      <c r="AV406">
        <v>222</v>
      </c>
      <c r="AW406">
        <v>234</v>
      </c>
      <c r="AX406">
        <v>6</v>
      </c>
      <c r="AY406">
        <v>462</v>
      </c>
      <c r="AZ406">
        <v>633</v>
      </c>
      <c r="BA406">
        <v>0</v>
      </c>
      <c r="BB406">
        <v>0</v>
      </c>
      <c r="BC406">
        <v>0</v>
      </c>
      <c r="BD406">
        <v>2920.15</v>
      </c>
      <c r="BE406">
        <v>0</v>
      </c>
      <c r="BF406">
        <v>0</v>
      </c>
      <c r="BG406">
        <v>0</v>
      </c>
      <c r="BH406">
        <v>7.43187134502924</v>
      </c>
      <c r="BI406">
        <v>3.3634174228233601E-2</v>
      </c>
      <c r="BJ406">
        <v>0.43833698830409401</v>
      </c>
      <c r="BK406">
        <v>3.0190058479532201E-2</v>
      </c>
      <c r="BL406">
        <v>0</v>
      </c>
      <c r="BM406">
        <v>24.945042530568799</v>
      </c>
      <c r="BN406">
        <v>17.907092673814201</v>
      </c>
      <c r="BO406">
        <v>2387.3470833333299</v>
      </c>
      <c r="BP406">
        <v>0.27763157894736801</v>
      </c>
      <c r="BQ406">
        <v>13680</v>
      </c>
      <c r="BR406">
        <v>2.0152999999999999</v>
      </c>
      <c r="BS406">
        <v>0.62814999999999999</v>
      </c>
    </row>
    <row r="407" spans="1:71" x14ac:dyDescent="0.35">
      <c r="A407">
        <v>925549738</v>
      </c>
      <c r="B407">
        <v>2022</v>
      </c>
      <c r="C407">
        <v>659</v>
      </c>
      <c r="D407" t="s">
        <v>75</v>
      </c>
      <c r="E407">
        <v>20724</v>
      </c>
      <c r="F407">
        <v>15554</v>
      </c>
      <c r="G407">
        <v>6719</v>
      </c>
      <c r="H407">
        <v>1503</v>
      </c>
      <c r="I407">
        <v>-2914</v>
      </c>
      <c r="J407">
        <v>0</v>
      </c>
      <c r="K407">
        <v>109</v>
      </c>
      <c r="L407">
        <v>550</v>
      </c>
      <c r="M407">
        <v>0</v>
      </c>
      <c r="N407">
        <v>441</v>
      </c>
      <c r="O407">
        <v>223</v>
      </c>
      <c r="P407">
        <v>18</v>
      </c>
      <c r="Q407">
        <v>24</v>
      </c>
      <c r="R407">
        <v>-46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274739</v>
      </c>
      <c r="AG407">
        <v>10760</v>
      </c>
      <c r="AH407">
        <v>17293</v>
      </c>
      <c r="AI407">
        <v>446</v>
      </c>
      <c r="AJ407">
        <v>5198</v>
      </c>
      <c r="AK407">
        <v>183</v>
      </c>
      <c r="AL407">
        <v>0</v>
      </c>
      <c r="AM407">
        <v>0</v>
      </c>
      <c r="AN407">
        <v>0</v>
      </c>
      <c r="AO407">
        <v>0</v>
      </c>
      <c r="AP407">
        <v>4338</v>
      </c>
      <c r="AQ407">
        <v>0</v>
      </c>
      <c r="AR407">
        <v>0</v>
      </c>
      <c r="AS407">
        <v>10426</v>
      </c>
      <c r="AT407">
        <v>1054</v>
      </c>
      <c r="AU407">
        <v>11420</v>
      </c>
      <c r="AV407">
        <v>216</v>
      </c>
      <c r="AW407">
        <v>242</v>
      </c>
      <c r="AX407">
        <v>6</v>
      </c>
      <c r="AY407">
        <v>464</v>
      </c>
      <c r="AZ407">
        <v>634</v>
      </c>
      <c r="BA407">
        <v>0</v>
      </c>
      <c r="BB407">
        <v>0</v>
      </c>
      <c r="BC407">
        <v>0</v>
      </c>
      <c r="BD407">
        <v>2920.15</v>
      </c>
      <c r="BE407">
        <v>0</v>
      </c>
      <c r="BF407">
        <v>0</v>
      </c>
      <c r="BG407">
        <v>0</v>
      </c>
      <c r="BH407">
        <v>7.43187134502924</v>
      </c>
      <c r="BI407">
        <v>3.3634174228233601E-2</v>
      </c>
      <c r="BJ407">
        <v>0.43833698830409401</v>
      </c>
      <c r="BK407">
        <v>3.0190058479532201E-2</v>
      </c>
      <c r="BL407">
        <v>0</v>
      </c>
      <c r="BM407">
        <v>24.945042530568799</v>
      </c>
      <c r="BN407">
        <v>17.907092673814201</v>
      </c>
      <c r="BO407">
        <v>2387.3470833333299</v>
      </c>
      <c r="BP407">
        <v>0.27763157894736801</v>
      </c>
      <c r="BQ407">
        <v>13680</v>
      </c>
      <c r="BR407">
        <v>2.0152999999999999</v>
      </c>
      <c r="BS407">
        <v>0.62814999999999999</v>
      </c>
    </row>
    <row r="408" spans="1:71" x14ac:dyDescent="0.35">
      <c r="A408">
        <v>980489698</v>
      </c>
      <c r="B408">
        <v>2018</v>
      </c>
      <c r="C408">
        <v>675</v>
      </c>
      <c r="D408" t="s">
        <v>43</v>
      </c>
      <c r="E408">
        <v>882293</v>
      </c>
      <c r="F408">
        <v>563898</v>
      </c>
      <c r="G408">
        <v>248750</v>
      </c>
      <c r="H408">
        <v>60632</v>
      </c>
      <c r="I408">
        <v>-247262</v>
      </c>
      <c r="J408">
        <v>0</v>
      </c>
      <c r="K408">
        <v>11941</v>
      </c>
      <c r="L408">
        <v>0</v>
      </c>
      <c r="M408">
        <v>11427</v>
      </c>
      <c r="N408">
        <v>257397</v>
      </c>
      <c r="O408">
        <v>137319</v>
      </c>
      <c r="P408">
        <v>64007</v>
      </c>
      <c r="Q408">
        <v>14694</v>
      </c>
      <c r="R408">
        <v>-64134</v>
      </c>
      <c r="S408">
        <v>0</v>
      </c>
      <c r="T408">
        <v>159</v>
      </c>
      <c r="U408">
        <v>0</v>
      </c>
      <c r="V408">
        <v>5914</v>
      </c>
      <c r="W408">
        <v>0</v>
      </c>
      <c r="X408">
        <v>3247</v>
      </c>
      <c r="Y408">
        <v>339</v>
      </c>
      <c r="Z408">
        <v>11</v>
      </c>
      <c r="AA408">
        <v>26</v>
      </c>
      <c r="AB408">
        <v>-242</v>
      </c>
      <c r="AC408">
        <v>0</v>
      </c>
      <c r="AD408">
        <v>735</v>
      </c>
      <c r="AE408">
        <v>0</v>
      </c>
      <c r="AF408">
        <v>10914264</v>
      </c>
      <c r="AG408">
        <v>615097</v>
      </c>
      <c r="AH408">
        <v>2624050</v>
      </c>
      <c r="AI408">
        <v>105821</v>
      </c>
      <c r="AJ408">
        <v>5090172</v>
      </c>
      <c r="AK408">
        <v>223450</v>
      </c>
      <c r="AL408">
        <v>285782</v>
      </c>
      <c r="AM408">
        <v>10664</v>
      </c>
      <c r="AN408">
        <v>12435</v>
      </c>
      <c r="AO408">
        <v>3621</v>
      </c>
      <c r="AP408">
        <v>196122</v>
      </c>
      <c r="AQ408">
        <v>41235</v>
      </c>
      <c r="AR408">
        <v>0</v>
      </c>
      <c r="AS408">
        <v>1108592</v>
      </c>
      <c r="AT408">
        <v>487655</v>
      </c>
      <c r="AU408">
        <v>907798</v>
      </c>
      <c r="AV408">
        <v>8457</v>
      </c>
      <c r="AW408">
        <v>11370</v>
      </c>
      <c r="AX408">
        <v>45</v>
      </c>
      <c r="AY408">
        <v>19872</v>
      </c>
      <c r="AZ408">
        <v>29712</v>
      </c>
      <c r="BA408">
        <v>366361.41</v>
      </c>
      <c r="BB408">
        <v>191398.29</v>
      </c>
      <c r="BC408">
        <v>15293.78</v>
      </c>
      <c r="BD408">
        <v>715274.51</v>
      </c>
      <c r="BE408">
        <v>1.1750961287615E-3</v>
      </c>
      <c r="BF408">
        <v>0.17458886171827401</v>
      </c>
      <c r="BG408">
        <v>3.8598014035302998E-3</v>
      </c>
      <c r="BH408">
        <v>4.7385252316731501</v>
      </c>
      <c r="BI408">
        <v>2.7087120254028499E-2</v>
      </c>
      <c r="BJ408">
        <v>0.25842802536211301</v>
      </c>
      <c r="BK408">
        <v>1.4214579812393E-2</v>
      </c>
      <c r="BL408">
        <v>3.7621872473227401E-3</v>
      </c>
      <c r="BM408">
        <v>28.287649426217801</v>
      </c>
      <c r="BN408">
        <v>20.564140348621901</v>
      </c>
      <c r="BO408">
        <v>2609.6020902192499</v>
      </c>
      <c r="BP408">
        <v>0.19710309313430799</v>
      </c>
      <c r="BQ408">
        <v>440815</v>
      </c>
      <c r="BR408">
        <v>1.8884000000000001</v>
      </c>
      <c r="BS408">
        <v>0.55337000000000003</v>
      </c>
    </row>
    <row r="409" spans="1:71" x14ac:dyDescent="0.35">
      <c r="A409">
        <v>980489698</v>
      </c>
      <c r="B409">
        <v>2019</v>
      </c>
      <c r="C409">
        <v>675</v>
      </c>
      <c r="D409" t="s">
        <v>43</v>
      </c>
      <c r="E409">
        <v>884702</v>
      </c>
      <c r="F409">
        <v>563247</v>
      </c>
      <c r="G409">
        <v>169325</v>
      </c>
      <c r="H409">
        <v>55196</v>
      </c>
      <c r="I409">
        <v>-86916</v>
      </c>
      <c r="J409">
        <v>6887</v>
      </c>
      <c r="K409">
        <v>19220</v>
      </c>
      <c r="L409">
        <v>0</v>
      </c>
      <c r="M409">
        <v>1801</v>
      </c>
      <c r="N409">
        <v>265566</v>
      </c>
      <c r="O409">
        <v>151087</v>
      </c>
      <c r="P409">
        <v>52002</v>
      </c>
      <c r="Q409">
        <v>14415</v>
      </c>
      <c r="R409">
        <v>-24286</v>
      </c>
      <c r="S409">
        <v>0</v>
      </c>
      <c r="T409">
        <v>1251</v>
      </c>
      <c r="U409">
        <v>0</v>
      </c>
      <c r="V409">
        <v>8676</v>
      </c>
      <c r="W409">
        <v>0</v>
      </c>
      <c r="X409">
        <v>10348</v>
      </c>
      <c r="Y409">
        <v>351</v>
      </c>
      <c r="Z409">
        <v>8</v>
      </c>
      <c r="AA409">
        <v>13</v>
      </c>
      <c r="AB409">
        <v>-61</v>
      </c>
      <c r="AC409">
        <v>0</v>
      </c>
      <c r="AD409">
        <v>0</v>
      </c>
      <c r="AE409">
        <v>0</v>
      </c>
      <c r="AF409">
        <v>11662408</v>
      </c>
      <c r="AG409">
        <v>658863</v>
      </c>
      <c r="AH409">
        <v>2970383</v>
      </c>
      <c r="AI409">
        <v>103255</v>
      </c>
      <c r="AJ409">
        <v>5567681</v>
      </c>
      <c r="AK409">
        <v>236535</v>
      </c>
      <c r="AL409">
        <v>279801</v>
      </c>
      <c r="AM409">
        <v>10591</v>
      </c>
      <c r="AN409">
        <v>9288</v>
      </c>
      <c r="AO409">
        <v>3465</v>
      </c>
      <c r="AP409">
        <v>137061</v>
      </c>
      <c r="AQ409">
        <v>41943</v>
      </c>
      <c r="AR409">
        <v>0</v>
      </c>
      <c r="AS409">
        <v>911395</v>
      </c>
      <c r="AT409">
        <v>497176</v>
      </c>
      <c r="AU409">
        <v>935411</v>
      </c>
      <c r="AV409">
        <v>8402</v>
      </c>
      <c r="AW409">
        <v>11628</v>
      </c>
      <c r="AX409">
        <v>45</v>
      </c>
      <c r="AY409">
        <v>20075</v>
      </c>
      <c r="AZ409">
        <v>29913</v>
      </c>
      <c r="BA409">
        <v>366361.41</v>
      </c>
      <c r="BB409">
        <v>194549.7</v>
      </c>
      <c r="BC409">
        <v>15293.79</v>
      </c>
      <c r="BD409">
        <v>712015.73</v>
      </c>
      <c r="BE409">
        <v>1.1750961287615E-3</v>
      </c>
      <c r="BF409">
        <v>0.17458886171827401</v>
      </c>
      <c r="BG409">
        <v>3.8598014035302998E-3</v>
      </c>
      <c r="BH409">
        <v>4.7385252316731501</v>
      </c>
      <c r="BI409">
        <v>2.7087120254028499E-2</v>
      </c>
      <c r="BJ409">
        <v>0.25842802536211301</v>
      </c>
      <c r="BK409">
        <v>1.4214579812393E-2</v>
      </c>
      <c r="BL409">
        <v>3.7621872473227401E-3</v>
      </c>
      <c r="BM409">
        <v>28.287649426217801</v>
      </c>
      <c r="BN409">
        <v>20.564140348621901</v>
      </c>
      <c r="BO409">
        <v>2609.6020902192499</v>
      </c>
      <c r="BP409">
        <v>0.19710309313430799</v>
      </c>
      <c r="BQ409">
        <v>440815</v>
      </c>
      <c r="BR409">
        <v>1.8884000000000001</v>
      </c>
      <c r="BS409">
        <v>0.55337000000000003</v>
      </c>
    </row>
    <row r="410" spans="1:71" x14ac:dyDescent="0.35">
      <c r="A410">
        <v>980489698</v>
      </c>
      <c r="B410">
        <v>2020</v>
      </c>
      <c r="C410">
        <v>675</v>
      </c>
      <c r="D410" t="s">
        <v>43</v>
      </c>
      <c r="E410">
        <v>1085477</v>
      </c>
      <c r="F410">
        <v>547939</v>
      </c>
      <c r="G410">
        <v>292520</v>
      </c>
      <c r="H410">
        <v>45020</v>
      </c>
      <c r="I410">
        <v>186923</v>
      </c>
      <c r="J410">
        <v>0</v>
      </c>
      <c r="K410">
        <v>37908</v>
      </c>
      <c r="L410">
        <v>49713</v>
      </c>
      <c r="M410">
        <v>4979</v>
      </c>
      <c r="N410">
        <v>280535</v>
      </c>
      <c r="O410">
        <v>145414</v>
      </c>
      <c r="P410">
        <v>103586</v>
      </c>
      <c r="Q410">
        <v>12158</v>
      </c>
      <c r="R410">
        <v>50944</v>
      </c>
      <c r="S410">
        <v>0</v>
      </c>
      <c r="T410">
        <v>16778</v>
      </c>
      <c r="U410">
        <v>0</v>
      </c>
      <c r="V410">
        <v>9451</v>
      </c>
      <c r="W410">
        <v>0</v>
      </c>
      <c r="X410">
        <v>7164</v>
      </c>
      <c r="Y410">
        <v>1381</v>
      </c>
      <c r="Z410">
        <v>51</v>
      </c>
      <c r="AA410">
        <v>116</v>
      </c>
      <c r="AB410">
        <v>485</v>
      </c>
      <c r="AC410">
        <v>0</v>
      </c>
      <c r="AD410">
        <v>0</v>
      </c>
      <c r="AE410">
        <v>0</v>
      </c>
      <c r="AF410">
        <v>12305960</v>
      </c>
      <c r="AG410">
        <v>692532</v>
      </c>
      <c r="AH410">
        <v>3154066</v>
      </c>
      <c r="AI410">
        <v>103182</v>
      </c>
      <c r="AJ410">
        <v>6373533</v>
      </c>
      <c r="AK410">
        <v>244565</v>
      </c>
      <c r="AL410">
        <v>296665</v>
      </c>
      <c r="AM410">
        <v>10735</v>
      </c>
      <c r="AN410">
        <v>7334</v>
      </c>
      <c r="AO410">
        <v>3880</v>
      </c>
      <c r="AP410">
        <v>211258</v>
      </c>
      <c r="AQ410">
        <v>85946</v>
      </c>
      <c r="AR410">
        <v>0</v>
      </c>
      <c r="AS410">
        <v>844696</v>
      </c>
      <c r="AT410">
        <v>487700</v>
      </c>
      <c r="AU410">
        <v>950983</v>
      </c>
      <c r="AV410">
        <v>8284</v>
      </c>
      <c r="AW410">
        <v>12008</v>
      </c>
      <c r="AX410">
        <v>42</v>
      </c>
      <c r="AY410">
        <v>20334</v>
      </c>
      <c r="AZ410">
        <v>30024</v>
      </c>
      <c r="BA410">
        <v>370611.24</v>
      </c>
      <c r="BB410">
        <v>193695.11</v>
      </c>
      <c r="BC410">
        <v>13479.58</v>
      </c>
      <c r="BD410">
        <v>716233.8</v>
      </c>
      <c r="BE410">
        <v>1.1750961287615E-3</v>
      </c>
      <c r="BF410">
        <v>0.17458886171827401</v>
      </c>
      <c r="BG410">
        <v>3.8598014035302998E-3</v>
      </c>
      <c r="BH410">
        <v>4.7385252316731501</v>
      </c>
      <c r="BI410">
        <v>2.7087120254028499E-2</v>
      </c>
      <c r="BJ410">
        <v>0.25842802536211301</v>
      </c>
      <c r="BK410">
        <v>1.4214579812393E-2</v>
      </c>
      <c r="BL410">
        <v>3.7621872473227401E-3</v>
      </c>
      <c r="BM410">
        <v>28.287649426217801</v>
      </c>
      <c r="BN410">
        <v>20.564140348621901</v>
      </c>
      <c r="BO410">
        <v>2609.6020902192499</v>
      </c>
      <c r="BP410">
        <v>0.19710309313430799</v>
      </c>
      <c r="BQ410">
        <v>440815</v>
      </c>
      <c r="BR410">
        <v>1.8884000000000001</v>
      </c>
      <c r="BS410">
        <v>0.55337000000000003</v>
      </c>
    </row>
    <row r="411" spans="1:71" x14ac:dyDescent="0.35">
      <c r="A411">
        <v>980489698</v>
      </c>
      <c r="B411">
        <v>2021</v>
      </c>
      <c r="C411">
        <v>675</v>
      </c>
      <c r="D411" t="s">
        <v>43</v>
      </c>
      <c r="E411">
        <v>1215517</v>
      </c>
      <c r="F411">
        <v>576449</v>
      </c>
      <c r="G411">
        <v>299065</v>
      </c>
      <c r="H411">
        <v>61142</v>
      </c>
      <c r="I411">
        <v>-190071</v>
      </c>
      <c r="J411">
        <v>0</v>
      </c>
      <c r="K411">
        <v>68735</v>
      </c>
      <c r="L411">
        <v>50452</v>
      </c>
      <c r="M411">
        <v>1896</v>
      </c>
      <c r="N411">
        <v>329956</v>
      </c>
      <c r="O411">
        <v>160006</v>
      </c>
      <c r="P411">
        <v>106946</v>
      </c>
      <c r="Q411">
        <v>17222</v>
      </c>
      <c r="R411">
        <v>-54279</v>
      </c>
      <c r="S411">
        <v>0</v>
      </c>
      <c r="T411">
        <v>1002</v>
      </c>
      <c r="U411">
        <v>0</v>
      </c>
      <c r="V411">
        <v>10704</v>
      </c>
      <c r="W411">
        <v>351</v>
      </c>
      <c r="X411">
        <v>3529</v>
      </c>
      <c r="Y411">
        <v>398</v>
      </c>
      <c r="Z411">
        <v>36</v>
      </c>
      <c r="AA411">
        <v>43</v>
      </c>
      <c r="AB411">
        <v>-135</v>
      </c>
      <c r="AC411">
        <v>0</v>
      </c>
      <c r="AD411">
        <v>0</v>
      </c>
      <c r="AE411">
        <v>0</v>
      </c>
      <c r="AF411">
        <v>12686530</v>
      </c>
      <c r="AG411">
        <v>764120</v>
      </c>
      <c r="AH411">
        <v>3401331</v>
      </c>
      <c r="AI411">
        <v>109245</v>
      </c>
      <c r="AJ411">
        <v>6633687</v>
      </c>
      <c r="AK411">
        <v>263067</v>
      </c>
      <c r="AL411">
        <v>285780</v>
      </c>
      <c r="AM411">
        <v>11608</v>
      </c>
      <c r="AN411">
        <v>2472</v>
      </c>
      <c r="AO411">
        <v>1538</v>
      </c>
      <c r="AP411">
        <v>172087</v>
      </c>
      <c r="AQ411">
        <v>45625</v>
      </c>
      <c r="AR411">
        <v>0</v>
      </c>
      <c r="AS411">
        <v>894270</v>
      </c>
      <c r="AT411">
        <v>523367</v>
      </c>
      <c r="AU411">
        <v>963870</v>
      </c>
      <c r="AV411">
        <v>8218</v>
      </c>
      <c r="AW411">
        <v>12245</v>
      </c>
      <c r="AX411">
        <v>42</v>
      </c>
      <c r="AY411">
        <v>20505</v>
      </c>
      <c r="AZ411">
        <v>30083</v>
      </c>
      <c r="BA411">
        <v>370611.24</v>
      </c>
      <c r="BB411">
        <v>193695.11</v>
      </c>
      <c r="BC411">
        <v>13479.58</v>
      </c>
      <c r="BD411">
        <v>716282.55</v>
      </c>
      <c r="BE411">
        <v>1.1750961287615E-3</v>
      </c>
      <c r="BF411">
        <v>0.17458886171827401</v>
      </c>
      <c r="BG411">
        <v>3.8598014035302998E-3</v>
      </c>
      <c r="BH411">
        <v>4.7385252316731501</v>
      </c>
      <c r="BI411">
        <v>2.7087120254028499E-2</v>
      </c>
      <c r="BJ411">
        <v>0.25842802536211301</v>
      </c>
      <c r="BK411">
        <v>1.4214579812393E-2</v>
      </c>
      <c r="BL411">
        <v>3.7621872473227401E-3</v>
      </c>
      <c r="BM411">
        <v>28.287649426217801</v>
      </c>
      <c r="BN411">
        <v>20.564140348621901</v>
      </c>
      <c r="BO411">
        <v>2609.6020902192499</v>
      </c>
      <c r="BP411">
        <v>0.19710309313430799</v>
      </c>
      <c r="BQ411">
        <v>440815</v>
      </c>
      <c r="BR411">
        <v>1.8884000000000001</v>
      </c>
      <c r="BS411">
        <v>0.55337000000000003</v>
      </c>
    </row>
    <row r="412" spans="1:71" x14ac:dyDescent="0.35">
      <c r="A412">
        <v>980489698</v>
      </c>
      <c r="B412">
        <v>2022</v>
      </c>
      <c r="C412">
        <v>675</v>
      </c>
      <c r="D412" t="s">
        <v>43</v>
      </c>
      <c r="E412">
        <v>1211530</v>
      </c>
      <c r="F412">
        <v>640711</v>
      </c>
      <c r="G412">
        <v>348898</v>
      </c>
      <c r="H412">
        <v>51383</v>
      </c>
      <c r="I412">
        <v>125350</v>
      </c>
      <c r="J412">
        <v>4759</v>
      </c>
      <c r="K412">
        <v>77923</v>
      </c>
      <c r="L412">
        <v>51224</v>
      </c>
      <c r="M412">
        <v>551</v>
      </c>
      <c r="N412">
        <v>353904</v>
      </c>
      <c r="O412">
        <v>157053</v>
      </c>
      <c r="P412">
        <v>98349</v>
      </c>
      <c r="Q412">
        <v>12595</v>
      </c>
      <c r="R412">
        <v>30726</v>
      </c>
      <c r="S412">
        <v>1167</v>
      </c>
      <c r="T412">
        <v>13171</v>
      </c>
      <c r="U412">
        <v>0</v>
      </c>
      <c r="V412">
        <v>12144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13331722</v>
      </c>
      <c r="AG412">
        <v>689999</v>
      </c>
      <c r="AH412">
        <v>3598558</v>
      </c>
      <c r="AI412">
        <v>115010</v>
      </c>
      <c r="AJ412">
        <v>6913150</v>
      </c>
      <c r="AK412">
        <v>245971</v>
      </c>
      <c r="AL412">
        <v>278343</v>
      </c>
      <c r="AM412">
        <v>10489</v>
      </c>
      <c r="AN412">
        <v>0</v>
      </c>
      <c r="AO412">
        <v>0</v>
      </c>
      <c r="AP412">
        <v>116840</v>
      </c>
      <c r="AQ412">
        <v>17283</v>
      </c>
      <c r="AR412">
        <v>0</v>
      </c>
      <c r="AS412">
        <v>816696</v>
      </c>
      <c r="AT412">
        <v>466589</v>
      </c>
      <c r="AU412">
        <v>975657</v>
      </c>
      <c r="AV412">
        <v>8195</v>
      </c>
      <c r="AW412">
        <v>12368</v>
      </c>
      <c r="AX412">
        <v>42</v>
      </c>
      <c r="AY412">
        <v>20605</v>
      </c>
      <c r="AZ412">
        <v>30319</v>
      </c>
      <c r="BA412">
        <v>373300.41</v>
      </c>
      <c r="BB412">
        <v>196359.91</v>
      </c>
      <c r="BC412">
        <v>13479.58</v>
      </c>
      <c r="BD412">
        <v>728604.8</v>
      </c>
      <c r="BE412">
        <v>1.1750961287615E-3</v>
      </c>
      <c r="BF412">
        <v>0.17458886171827401</v>
      </c>
      <c r="BG412">
        <v>3.8598014035302998E-3</v>
      </c>
      <c r="BH412">
        <v>4.7385252316731501</v>
      </c>
      <c r="BI412">
        <v>2.7087120254028499E-2</v>
      </c>
      <c r="BJ412">
        <v>0.25842802536211301</v>
      </c>
      <c r="BK412">
        <v>1.4214579812393E-2</v>
      </c>
      <c r="BL412">
        <v>3.7621872473227401E-3</v>
      </c>
      <c r="BM412">
        <v>28.287649426217801</v>
      </c>
      <c r="BN412">
        <v>20.564140348621901</v>
      </c>
      <c r="BO412">
        <v>2609.6020902192499</v>
      </c>
      <c r="BP412">
        <v>0.19710309313430799</v>
      </c>
      <c r="BQ412">
        <v>440815</v>
      </c>
      <c r="BR412">
        <v>1.8884000000000001</v>
      </c>
      <c r="BS412">
        <v>0.55337000000000003</v>
      </c>
    </row>
    <row r="413" spans="1:71" x14ac:dyDescent="0.35">
      <c r="A413">
        <v>987059729</v>
      </c>
      <c r="B413">
        <v>2018</v>
      </c>
      <c r="C413">
        <v>685</v>
      </c>
      <c r="D413" t="s">
        <v>44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261</v>
      </c>
      <c r="O413">
        <v>253</v>
      </c>
      <c r="P413">
        <v>0</v>
      </c>
      <c r="Q413">
        <v>45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784</v>
      </c>
      <c r="Y413">
        <v>253</v>
      </c>
      <c r="Z413">
        <v>0</v>
      </c>
      <c r="AA413">
        <v>45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21551</v>
      </c>
      <c r="AK413">
        <v>630</v>
      </c>
      <c r="AL413">
        <v>0</v>
      </c>
      <c r="AM413">
        <v>0</v>
      </c>
      <c r="AN413">
        <v>73838</v>
      </c>
      <c r="AO413">
        <v>2044</v>
      </c>
      <c r="AP413">
        <v>0</v>
      </c>
      <c r="AQ413">
        <v>0</v>
      </c>
      <c r="AR413">
        <v>0</v>
      </c>
      <c r="AS413">
        <v>0</v>
      </c>
      <c r="AT413">
        <v>342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10.09</v>
      </c>
      <c r="BC413">
        <v>0</v>
      </c>
      <c r="BD413">
        <v>776.04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1.9665999999999999</v>
      </c>
      <c r="BS413">
        <v>0.53635999999999995</v>
      </c>
    </row>
    <row r="414" spans="1:71" x14ac:dyDescent="0.35">
      <c r="A414">
        <v>987059729</v>
      </c>
      <c r="B414">
        <v>2019</v>
      </c>
      <c r="C414">
        <v>685</v>
      </c>
      <c r="D414" t="s">
        <v>44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2712</v>
      </c>
      <c r="O414">
        <v>267</v>
      </c>
      <c r="P414">
        <v>0</v>
      </c>
      <c r="Q414">
        <v>26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1534</v>
      </c>
      <c r="Y414">
        <v>267</v>
      </c>
      <c r="Z414">
        <v>0</v>
      </c>
      <c r="AA414">
        <v>26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20829</v>
      </c>
      <c r="AK414">
        <v>605</v>
      </c>
      <c r="AL414">
        <v>0</v>
      </c>
      <c r="AM414">
        <v>0</v>
      </c>
      <c r="AN414">
        <v>71873</v>
      </c>
      <c r="AO414">
        <v>2118</v>
      </c>
      <c r="AP414">
        <v>0</v>
      </c>
      <c r="AQ414">
        <v>2405</v>
      </c>
      <c r="AR414">
        <v>677</v>
      </c>
      <c r="AS414">
        <v>0</v>
      </c>
      <c r="AT414">
        <v>3769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10.09</v>
      </c>
      <c r="BC414">
        <v>0</v>
      </c>
      <c r="BD414">
        <v>776.04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1.9665999999999999</v>
      </c>
      <c r="BS414">
        <v>0.53635999999999995</v>
      </c>
    </row>
    <row r="415" spans="1:71" x14ac:dyDescent="0.35">
      <c r="A415">
        <v>987059729</v>
      </c>
      <c r="B415">
        <v>2020</v>
      </c>
      <c r="C415">
        <v>685</v>
      </c>
      <c r="D415" t="s">
        <v>44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953</v>
      </c>
      <c r="O415">
        <v>250</v>
      </c>
      <c r="P415">
        <v>0</v>
      </c>
      <c r="Q415">
        <v>45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1520</v>
      </c>
      <c r="Y415">
        <v>250</v>
      </c>
      <c r="Z415">
        <v>0</v>
      </c>
      <c r="AA415">
        <v>45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18284</v>
      </c>
      <c r="AK415">
        <v>595</v>
      </c>
      <c r="AL415">
        <v>0</v>
      </c>
      <c r="AM415">
        <v>0</v>
      </c>
      <c r="AN415">
        <v>0</v>
      </c>
      <c r="AO415">
        <v>1422</v>
      </c>
      <c r="AP415">
        <v>0</v>
      </c>
      <c r="AQ415">
        <v>0</v>
      </c>
      <c r="AR415">
        <v>0</v>
      </c>
      <c r="AS415">
        <v>0</v>
      </c>
      <c r="AT415">
        <v>3139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5.04</v>
      </c>
      <c r="BC415">
        <v>0</v>
      </c>
      <c r="BD415">
        <v>588.02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1.9665999999999999</v>
      </c>
      <c r="BS415">
        <v>0.53635999999999995</v>
      </c>
    </row>
    <row r="416" spans="1:71" x14ac:dyDescent="0.35">
      <c r="A416">
        <v>987059729</v>
      </c>
      <c r="B416">
        <v>2021</v>
      </c>
      <c r="C416">
        <v>685</v>
      </c>
      <c r="D416" t="s">
        <v>44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543</v>
      </c>
      <c r="O416">
        <v>459</v>
      </c>
      <c r="P416">
        <v>0</v>
      </c>
      <c r="Q416">
        <v>59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316</v>
      </c>
      <c r="Y416">
        <v>229</v>
      </c>
      <c r="Z416">
        <v>0</v>
      </c>
      <c r="AA416">
        <v>29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17786</v>
      </c>
      <c r="AK416">
        <v>498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526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5.04</v>
      </c>
      <c r="BC416">
        <v>0</v>
      </c>
      <c r="BD416">
        <v>1152.0899999999999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1.9665999999999999</v>
      </c>
      <c r="BS416">
        <v>0.53635999999999995</v>
      </c>
    </row>
    <row r="417" spans="1:71" x14ac:dyDescent="0.35">
      <c r="A417">
        <v>987059729</v>
      </c>
      <c r="B417">
        <v>2022</v>
      </c>
      <c r="C417">
        <v>685</v>
      </c>
      <c r="D417" t="s">
        <v>44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404</v>
      </c>
      <c r="O417">
        <v>639</v>
      </c>
      <c r="P417">
        <v>0</v>
      </c>
      <c r="Q417">
        <v>111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462</v>
      </c>
      <c r="Y417">
        <v>320</v>
      </c>
      <c r="Z417">
        <v>0</v>
      </c>
      <c r="AA417">
        <v>55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17289</v>
      </c>
      <c r="AK417">
        <v>497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1138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5.04</v>
      </c>
      <c r="BC417">
        <v>0</v>
      </c>
      <c r="BD417">
        <v>1152.0899999999999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1.9665999999999999</v>
      </c>
      <c r="BS417">
        <v>0.53635999999999995</v>
      </c>
    </row>
    <row r="418" spans="1:71" x14ac:dyDescent="0.35">
      <c r="A418">
        <v>987626844</v>
      </c>
      <c r="B418">
        <v>2018</v>
      </c>
      <c r="C418">
        <v>693</v>
      </c>
      <c r="D418" t="s">
        <v>214</v>
      </c>
      <c r="E418">
        <v>44651</v>
      </c>
      <c r="F418">
        <v>26247</v>
      </c>
      <c r="G418">
        <v>1889</v>
      </c>
      <c r="H418">
        <v>2166</v>
      </c>
      <c r="I418">
        <v>0</v>
      </c>
      <c r="J418">
        <v>0</v>
      </c>
      <c r="K418">
        <v>2082</v>
      </c>
      <c r="L418">
        <v>0</v>
      </c>
      <c r="M418">
        <v>12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462583</v>
      </c>
      <c r="AG418">
        <v>29120</v>
      </c>
      <c r="AH418">
        <v>184024</v>
      </c>
      <c r="AI418">
        <v>12400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7786</v>
      </c>
      <c r="AQ418">
        <v>0</v>
      </c>
      <c r="AR418">
        <v>0</v>
      </c>
      <c r="AS418">
        <v>33975</v>
      </c>
      <c r="AT418">
        <v>0</v>
      </c>
      <c r="AU418">
        <v>24168</v>
      </c>
      <c r="AV418">
        <v>475</v>
      </c>
      <c r="AW418">
        <v>467</v>
      </c>
      <c r="AX418">
        <v>33</v>
      </c>
      <c r="AY418">
        <v>975</v>
      </c>
      <c r="AZ418">
        <v>1557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7.6089091546825696</v>
      </c>
      <c r="BI418">
        <v>1.0397998423930199</v>
      </c>
      <c r="BJ418">
        <v>0.379635215713785</v>
      </c>
      <c r="BK418">
        <v>1.32234303753069E-2</v>
      </c>
      <c r="BL418">
        <v>3.4424011624993702E-3</v>
      </c>
      <c r="BM418">
        <v>32.794314594560099</v>
      </c>
      <c r="BN418">
        <v>21.2153812989594</v>
      </c>
      <c r="BO418">
        <v>2786.86752016836</v>
      </c>
      <c r="BP418">
        <v>0.289722904244125</v>
      </c>
      <c r="BQ418">
        <v>28510</v>
      </c>
      <c r="BR418">
        <v>1.8880999999999999</v>
      </c>
      <c r="BS418">
        <v>0.55327000000000004</v>
      </c>
    </row>
    <row r="419" spans="1:71" x14ac:dyDescent="0.35">
      <c r="A419">
        <v>987626844</v>
      </c>
      <c r="B419">
        <v>2019</v>
      </c>
      <c r="C419">
        <v>693</v>
      </c>
      <c r="D419" t="s">
        <v>214</v>
      </c>
      <c r="E419">
        <v>45367</v>
      </c>
      <c r="F419">
        <v>30137</v>
      </c>
      <c r="G419">
        <v>7555</v>
      </c>
      <c r="H419">
        <v>-5</v>
      </c>
      <c r="I419">
        <v>0</v>
      </c>
      <c r="J419">
        <v>28587</v>
      </c>
      <c r="K419">
        <v>1008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470013</v>
      </c>
      <c r="AG419">
        <v>29941</v>
      </c>
      <c r="AH419">
        <v>197192</v>
      </c>
      <c r="AI419">
        <v>13445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4802</v>
      </c>
      <c r="AQ419">
        <v>0</v>
      </c>
      <c r="AR419">
        <v>0</v>
      </c>
      <c r="AS419">
        <v>38787</v>
      </c>
      <c r="AT419">
        <v>0</v>
      </c>
      <c r="AU419">
        <v>24407</v>
      </c>
      <c r="AV419">
        <v>474</v>
      </c>
      <c r="AW419">
        <v>478</v>
      </c>
      <c r="AX419">
        <v>33</v>
      </c>
      <c r="AY419">
        <v>985</v>
      </c>
      <c r="AZ419">
        <v>1569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7.6089091546825696</v>
      </c>
      <c r="BI419">
        <v>1.0397998423930199</v>
      </c>
      <c r="BJ419">
        <v>0.379635215713785</v>
      </c>
      <c r="BK419">
        <v>1.32234303753069E-2</v>
      </c>
      <c r="BL419">
        <v>3.4424011624993702E-3</v>
      </c>
      <c r="BM419">
        <v>32.794314594560099</v>
      </c>
      <c r="BN419">
        <v>21.2153812989594</v>
      </c>
      <c r="BO419">
        <v>2786.86752016836</v>
      </c>
      <c r="BP419">
        <v>0.289722904244125</v>
      </c>
      <c r="BQ419">
        <v>28510</v>
      </c>
      <c r="BR419">
        <v>1.8880999999999999</v>
      </c>
      <c r="BS419">
        <v>0.55327000000000004</v>
      </c>
    </row>
    <row r="420" spans="1:71" x14ac:dyDescent="0.35">
      <c r="A420">
        <v>987626844</v>
      </c>
      <c r="B420">
        <v>2020</v>
      </c>
      <c r="C420">
        <v>693</v>
      </c>
      <c r="D420" t="s">
        <v>214</v>
      </c>
      <c r="E420">
        <v>54806</v>
      </c>
      <c r="F420">
        <v>26592</v>
      </c>
      <c r="G420">
        <v>6167</v>
      </c>
      <c r="H420">
        <v>7923</v>
      </c>
      <c r="I420">
        <v>0</v>
      </c>
      <c r="J420">
        <v>0</v>
      </c>
      <c r="K420">
        <v>0</v>
      </c>
      <c r="L420">
        <v>1383</v>
      </c>
      <c r="M420">
        <v>284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482182</v>
      </c>
      <c r="AG420">
        <v>31270</v>
      </c>
      <c r="AH420">
        <v>191338</v>
      </c>
      <c r="AI420">
        <v>13430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6522</v>
      </c>
      <c r="AQ420">
        <v>0</v>
      </c>
      <c r="AR420">
        <v>0</v>
      </c>
      <c r="AS420">
        <v>35994</v>
      </c>
      <c r="AT420">
        <v>0</v>
      </c>
      <c r="AU420">
        <v>24697</v>
      </c>
      <c r="AV420">
        <v>465</v>
      </c>
      <c r="AW420">
        <v>481</v>
      </c>
      <c r="AX420">
        <v>33</v>
      </c>
      <c r="AY420">
        <v>979</v>
      </c>
      <c r="AZ420">
        <v>1577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7.6089091546825696</v>
      </c>
      <c r="BI420">
        <v>1.0397998423930199</v>
      </c>
      <c r="BJ420">
        <v>0.379635215713785</v>
      </c>
      <c r="BK420">
        <v>1.32234303753069E-2</v>
      </c>
      <c r="BL420">
        <v>3.4424011624993702E-3</v>
      </c>
      <c r="BM420">
        <v>32.794314594560099</v>
      </c>
      <c r="BN420">
        <v>21.2153812989594</v>
      </c>
      <c r="BO420">
        <v>2786.86752016836</v>
      </c>
      <c r="BP420">
        <v>0.289722904244125</v>
      </c>
      <c r="BQ420">
        <v>28510</v>
      </c>
      <c r="BR420">
        <v>1.8880999999999999</v>
      </c>
      <c r="BS420">
        <v>0.55327000000000004</v>
      </c>
    </row>
    <row r="421" spans="1:71" x14ac:dyDescent="0.35">
      <c r="A421">
        <v>987626844</v>
      </c>
      <c r="B421">
        <v>2021</v>
      </c>
      <c r="C421">
        <v>693</v>
      </c>
      <c r="D421" t="s">
        <v>214</v>
      </c>
      <c r="E421">
        <v>54794</v>
      </c>
      <c r="F421">
        <v>28802</v>
      </c>
      <c r="G421">
        <v>7613</v>
      </c>
      <c r="H421">
        <v>6023</v>
      </c>
      <c r="I421">
        <v>0</v>
      </c>
      <c r="J421">
        <v>0</v>
      </c>
      <c r="K421">
        <v>445</v>
      </c>
      <c r="L421">
        <v>1452</v>
      </c>
      <c r="M421">
        <v>1556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484936</v>
      </c>
      <c r="AG421">
        <v>18776</v>
      </c>
      <c r="AH421">
        <v>215491</v>
      </c>
      <c r="AI421">
        <v>4515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14654</v>
      </c>
      <c r="AQ421">
        <v>0</v>
      </c>
      <c r="AR421">
        <v>0</v>
      </c>
      <c r="AS421">
        <v>47467</v>
      </c>
      <c r="AT421">
        <v>0</v>
      </c>
      <c r="AU421">
        <v>24894</v>
      </c>
      <c r="AV421">
        <v>462</v>
      </c>
      <c r="AW421">
        <v>492</v>
      </c>
      <c r="AX421">
        <v>33</v>
      </c>
      <c r="AY421">
        <v>987</v>
      </c>
      <c r="AZ421">
        <v>1599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7.6089091546825696</v>
      </c>
      <c r="BI421">
        <v>1.0397998423930199</v>
      </c>
      <c r="BJ421">
        <v>0.379635215713785</v>
      </c>
      <c r="BK421">
        <v>1.32234303753069E-2</v>
      </c>
      <c r="BL421">
        <v>3.4424011624993702E-3</v>
      </c>
      <c r="BM421">
        <v>32.794314594560099</v>
      </c>
      <c r="BN421">
        <v>21.2153812989594</v>
      </c>
      <c r="BO421">
        <v>2786.86752016836</v>
      </c>
      <c r="BP421">
        <v>0.289722904244125</v>
      </c>
      <c r="BQ421">
        <v>28510</v>
      </c>
      <c r="BR421">
        <v>1.8880999999999999</v>
      </c>
      <c r="BS421">
        <v>0.55327000000000004</v>
      </c>
    </row>
    <row r="422" spans="1:71" x14ac:dyDescent="0.35">
      <c r="A422">
        <v>987626844</v>
      </c>
      <c r="B422">
        <v>2022</v>
      </c>
      <c r="C422">
        <v>693</v>
      </c>
      <c r="D422" t="s">
        <v>214</v>
      </c>
      <c r="E422">
        <v>44910</v>
      </c>
      <c r="F422">
        <v>28577</v>
      </c>
      <c r="G422">
        <v>9361</v>
      </c>
      <c r="H422">
        <v>1794</v>
      </c>
      <c r="I422">
        <v>0</v>
      </c>
      <c r="J422">
        <v>0</v>
      </c>
      <c r="K422">
        <v>438</v>
      </c>
      <c r="L422">
        <v>1305</v>
      </c>
      <c r="M422">
        <v>401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511877</v>
      </c>
      <c r="AG422">
        <v>20123</v>
      </c>
      <c r="AH422">
        <v>232408</v>
      </c>
      <c r="AI422">
        <v>4379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6251</v>
      </c>
      <c r="AQ422">
        <v>0</v>
      </c>
      <c r="AR422">
        <v>0</v>
      </c>
      <c r="AS422">
        <v>33879</v>
      </c>
      <c r="AT422">
        <v>0</v>
      </c>
      <c r="AU422">
        <v>25429</v>
      </c>
      <c r="AV422">
        <v>483</v>
      </c>
      <c r="AW422">
        <v>502</v>
      </c>
      <c r="AX422">
        <v>33</v>
      </c>
      <c r="AY422">
        <v>1018</v>
      </c>
      <c r="AZ422">
        <v>1524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7.6089091546825696</v>
      </c>
      <c r="BI422">
        <v>1.0397998423930199</v>
      </c>
      <c r="BJ422">
        <v>0.379635215713785</v>
      </c>
      <c r="BK422">
        <v>1.32234303753069E-2</v>
      </c>
      <c r="BL422">
        <v>3.4424011624993702E-3</v>
      </c>
      <c r="BM422">
        <v>32.794314594560099</v>
      </c>
      <c r="BN422">
        <v>21.2153812989594</v>
      </c>
      <c r="BO422">
        <v>2786.86752016836</v>
      </c>
      <c r="BP422">
        <v>0.289722904244125</v>
      </c>
      <c r="BQ422">
        <v>28510</v>
      </c>
      <c r="BR422">
        <v>1.8880999999999999</v>
      </c>
      <c r="BS422">
        <v>0.55327000000000004</v>
      </c>
    </row>
    <row r="423" spans="1:71" x14ac:dyDescent="0.35">
      <c r="A423">
        <v>988807648</v>
      </c>
      <c r="B423">
        <v>2018</v>
      </c>
      <c r="C423">
        <v>699</v>
      </c>
      <c r="D423" t="s">
        <v>46</v>
      </c>
      <c r="E423">
        <v>126371</v>
      </c>
      <c r="F423">
        <v>133667</v>
      </c>
      <c r="G423">
        <v>83154</v>
      </c>
      <c r="H423">
        <v>11775</v>
      </c>
      <c r="I423">
        <v>15902</v>
      </c>
      <c r="J423">
        <v>0</v>
      </c>
      <c r="K423">
        <v>6772</v>
      </c>
      <c r="L423">
        <v>0</v>
      </c>
      <c r="M423">
        <v>24</v>
      </c>
      <c r="N423">
        <v>45740</v>
      </c>
      <c r="O423">
        <v>39466</v>
      </c>
      <c r="P423">
        <v>14233</v>
      </c>
      <c r="Q423">
        <v>3140</v>
      </c>
      <c r="R423">
        <v>4240</v>
      </c>
      <c r="S423">
        <v>0</v>
      </c>
      <c r="T423">
        <v>0</v>
      </c>
      <c r="U423">
        <v>0</v>
      </c>
      <c r="V423">
        <v>3270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1838659</v>
      </c>
      <c r="AG423">
        <v>96320</v>
      </c>
      <c r="AH423">
        <v>335874</v>
      </c>
      <c r="AI423">
        <v>14101</v>
      </c>
      <c r="AJ423">
        <v>572166</v>
      </c>
      <c r="AK423">
        <v>24446</v>
      </c>
      <c r="AL423">
        <v>17271</v>
      </c>
      <c r="AM423">
        <v>667</v>
      </c>
      <c r="AN423">
        <v>0</v>
      </c>
      <c r="AO423">
        <v>0</v>
      </c>
      <c r="AP423">
        <v>15477</v>
      </c>
      <c r="AQ423">
        <v>1465</v>
      </c>
      <c r="AR423">
        <v>0</v>
      </c>
      <c r="AS423">
        <v>69854</v>
      </c>
      <c r="AT423">
        <v>79951</v>
      </c>
      <c r="AU423">
        <v>87377</v>
      </c>
      <c r="AV423">
        <v>4058</v>
      </c>
      <c r="AW423">
        <v>1187</v>
      </c>
      <c r="AX423">
        <v>54</v>
      </c>
      <c r="AY423">
        <v>5299</v>
      </c>
      <c r="AZ423">
        <v>6988</v>
      </c>
      <c r="BA423">
        <v>101039.09</v>
      </c>
      <c r="BB423">
        <v>7842.69</v>
      </c>
      <c r="BC423">
        <v>2183.44</v>
      </c>
      <c r="BD423">
        <v>57057.65</v>
      </c>
      <c r="BE423">
        <v>2.8765127035417799E-2</v>
      </c>
      <c r="BF423">
        <v>2.8145175215028599</v>
      </c>
      <c r="BG423">
        <v>3.9616387400802103E-2</v>
      </c>
      <c r="BH423">
        <v>7.6415360600876703</v>
      </c>
      <c r="BI423">
        <v>0.181325194459211</v>
      </c>
      <c r="BJ423">
        <v>0.72583360693035703</v>
      </c>
      <c r="BK423">
        <v>1.7441090240938199E-2</v>
      </c>
      <c r="BL423">
        <v>4.7635504582852997E-2</v>
      </c>
      <c r="BM423">
        <v>23.465124364901499</v>
      </c>
      <c r="BN423">
        <v>27.073211443459499</v>
      </c>
      <c r="BO423">
        <v>2149.0358003144902</v>
      </c>
      <c r="BP423">
        <v>0.14051367121125699</v>
      </c>
      <c r="BQ423">
        <v>173613</v>
      </c>
      <c r="BR423">
        <v>0.46810000000000002</v>
      </c>
      <c r="BS423">
        <v>0.35855999999999999</v>
      </c>
    </row>
    <row r="424" spans="1:71" x14ac:dyDescent="0.35">
      <c r="A424">
        <v>988807648</v>
      </c>
      <c r="B424">
        <v>2019</v>
      </c>
      <c r="C424">
        <v>699</v>
      </c>
      <c r="D424" t="s">
        <v>46</v>
      </c>
      <c r="E424">
        <v>128918</v>
      </c>
      <c r="F424">
        <v>143078</v>
      </c>
      <c r="G424">
        <v>99092</v>
      </c>
      <c r="H424">
        <v>-3786</v>
      </c>
      <c r="I424">
        <v>-2138</v>
      </c>
      <c r="J424">
        <v>0</v>
      </c>
      <c r="K424">
        <v>2922</v>
      </c>
      <c r="L424">
        <v>0</v>
      </c>
      <c r="M424">
        <v>20</v>
      </c>
      <c r="N424">
        <v>45580</v>
      </c>
      <c r="O424">
        <v>38290</v>
      </c>
      <c r="P424">
        <v>21422</v>
      </c>
      <c r="Q424">
        <v>-1214</v>
      </c>
      <c r="R424">
        <v>-685</v>
      </c>
      <c r="S424">
        <v>0</v>
      </c>
      <c r="T424">
        <v>0</v>
      </c>
      <c r="U424">
        <v>0</v>
      </c>
      <c r="V424">
        <v>2730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1957154</v>
      </c>
      <c r="AG424">
        <v>103614</v>
      </c>
      <c r="AH424">
        <v>392574</v>
      </c>
      <c r="AI424">
        <v>15074</v>
      </c>
      <c r="AJ424">
        <v>628332</v>
      </c>
      <c r="AK424">
        <v>27211</v>
      </c>
      <c r="AL424">
        <v>16602</v>
      </c>
      <c r="AM424">
        <v>669</v>
      </c>
      <c r="AN424">
        <v>0</v>
      </c>
      <c r="AO424">
        <v>0</v>
      </c>
      <c r="AP424">
        <v>15951</v>
      </c>
      <c r="AQ424">
        <v>3342</v>
      </c>
      <c r="AR424">
        <v>0</v>
      </c>
      <c r="AS424">
        <v>91391</v>
      </c>
      <c r="AT424">
        <v>90818</v>
      </c>
      <c r="AU424">
        <v>88594</v>
      </c>
      <c r="AV424">
        <v>4018</v>
      </c>
      <c r="AW424">
        <v>1241</v>
      </c>
      <c r="AX424">
        <v>63</v>
      </c>
      <c r="AY424">
        <v>5322</v>
      </c>
      <c r="AZ424">
        <v>6998</v>
      </c>
      <c r="BA424">
        <v>100988.73</v>
      </c>
      <c r="BB424">
        <v>7842.69</v>
      </c>
      <c r="BC424">
        <v>2183.44</v>
      </c>
      <c r="BD424">
        <v>57057.65</v>
      </c>
      <c r="BE424">
        <v>2.8765127035417799E-2</v>
      </c>
      <c r="BF424">
        <v>2.8145175215028599</v>
      </c>
      <c r="BG424">
        <v>3.9616387400802103E-2</v>
      </c>
      <c r="BH424">
        <v>7.6415360600876703</v>
      </c>
      <c r="BI424">
        <v>0.181325194459211</v>
      </c>
      <c r="BJ424">
        <v>0.72583360693035703</v>
      </c>
      <c r="BK424">
        <v>1.7441090240938199E-2</v>
      </c>
      <c r="BL424">
        <v>4.7635504582852997E-2</v>
      </c>
      <c r="BM424">
        <v>23.465124364901499</v>
      </c>
      <c r="BN424">
        <v>27.073211443459499</v>
      </c>
      <c r="BO424">
        <v>2149.0358003144902</v>
      </c>
      <c r="BP424">
        <v>0.14051367121125699</v>
      </c>
      <c r="BQ424">
        <v>173613</v>
      </c>
      <c r="BR424">
        <v>0.46810000000000002</v>
      </c>
      <c r="BS424">
        <v>0.35855999999999999</v>
      </c>
    </row>
    <row r="425" spans="1:71" x14ac:dyDescent="0.35">
      <c r="A425">
        <v>988807648</v>
      </c>
      <c r="B425">
        <v>2020</v>
      </c>
      <c r="C425">
        <v>699</v>
      </c>
      <c r="D425" t="s">
        <v>46</v>
      </c>
      <c r="E425">
        <v>150431</v>
      </c>
      <c r="F425">
        <v>142206</v>
      </c>
      <c r="G425">
        <v>93411</v>
      </c>
      <c r="H425">
        <v>11351</v>
      </c>
      <c r="I425">
        <v>13017</v>
      </c>
      <c r="J425">
        <v>0</v>
      </c>
      <c r="K425">
        <v>8602</v>
      </c>
      <c r="L425">
        <v>4690</v>
      </c>
      <c r="M425">
        <v>67</v>
      </c>
      <c r="N425">
        <v>35084</v>
      </c>
      <c r="O425">
        <v>34882</v>
      </c>
      <c r="P425">
        <v>20041</v>
      </c>
      <c r="Q425">
        <v>2770</v>
      </c>
      <c r="R425">
        <v>3177</v>
      </c>
      <c r="S425">
        <v>0</v>
      </c>
      <c r="T425">
        <v>6140</v>
      </c>
      <c r="U425">
        <v>0</v>
      </c>
      <c r="V425">
        <v>4854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2024733</v>
      </c>
      <c r="AG425">
        <v>96456</v>
      </c>
      <c r="AH425">
        <v>450923</v>
      </c>
      <c r="AI425">
        <v>11417</v>
      </c>
      <c r="AJ425">
        <v>691061</v>
      </c>
      <c r="AK425">
        <v>28143</v>
      </c>
      <c r="AL425">
        <v>17211</v>
      </c>
      <c r="AM425">
        <v>591</v>
      </c>
      <c r="AN425">
        <v>0</v>
      </c>
      <c r="AO425">
        <v>0</v>
      </c>
      <c r="AP425">
        <v>19027</v>
      </c>
      <c r="AQ425">
        <v>4683</v>
      </c>
      <c r="AR425">
        <v>0</v>
      </c>
      <c r="AS425">
        <v>61447</v>
      </c>
      <c r="AT425">
        <v>92719</v>
      </c>
      <c r="AU425">
        <v>88694</v>
      </c>
      <c r="AV425">
        <v>3975</v>
      </c>
      <c r="AW425">
        <v>1294</v>
      </c>
      <c r="AX425">
        <v>63</v>
      </c>
      <c r="AY425">
        <v>5332</v>
      </c>
      <c r="AZ425">
        <v>7028</v>
      </c>
      <c r="BA425">
        <v>100968.45</v>
      </c>
      <c r="BB425">
        <v>7842.69</v>
      </c>
      <c r="BC425">
        <v>2183.44</v>
      </c>
      <c r="BD425">
        <v>57161.06</v>
      </c>
      <c r="BE425">
        <v>2.8765127035417799E-2</v>
      </c>
      <c r="BF425">
        <v>2.8145175215028599</v>
      </c>
      <c r="BG425">
        <v>3.9616387400802103E-2</v>
      </c>
      <c r="BH425">
        <v>7.6415360600876703</v>
      </c>
      <c r="BI425">
        <v>0.181325194459211</v>
      </c>
      <c r="BJ425">
        <v>0.72583360693035703</v>
      </c>
      <c r="BK425">
        <v>1.7441090240938199E-2</v>
      </c>
      <c r="BL425">
        <v>4.7635504582852997E-2</v>
      </c>
      <c r="BM425">
        <v>23.465124364901499</v>
      </c>
      <c r="BN425">
        <v>27.073211443459499</v>
      </c>
      <c r="BO425">
        <v>2149.0358003144902</v>
      </c>
      <c r="BP425">
        <v>0.14051367121125699</v>
      </c>
      <c r="BQ425">
        <v>173613</v>
      </c>
      <c r="BR425">
        <v>0.46810000000000002</v>
      </c>
      <c r="BS425">
        <v>0.35855999999999999</v>
      </c>
    </row>
    <row r="426" spans="1:71" x14ac:dyDescent="0.35">
      <c r="A426">
        <v>988807648</v>
      </c>
      <c r="B426">
        <v>2021</v>
      </c>
      <c r="C426">
        <v>699</v>
      </c>
      <c r="D426" t="s">
        <v>46</v>
      </c>
      <c r="E426">
        <v>139185</v>
      </c>
      <c r="F426">
        <v>146401</v>
      </c>
      <c r="G426">
        <v>94101</v>
      </c>
      <c r="H426">
        <v>21992</v>
      </c>
      <c r="I426">
        <v>13690</v>
      </c>
      <c r="J426">
        <v>0</v>
      </c>
      <c r="K426">
        <v>3126</v>
      </c>
      <c r="L426">
        <v>4741</v>
      </c>
      <c r="M426">
        <v>38</v>
      </c>
      <c r="N426">
        <v>30347</v>
      </c>
      <c r="O426">
        <v>33569</v>
      </c>
      <c r="P426">
        <v>26315</v>
      </c>
      <c r="Q426">
        <v>5652</v>
      </c>
      <c r="R426">
        <v>3518</v>
      </c>
      <c r="S426">
        <v>0</v>
      </c>
      <c r="T426">
        <v>672</v>
      </c>
      <c r="U426">
        <v>0</v>
      </c>
      <c r="V426">
        <v>3063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2098377</v>
      </c>
      <c r="AG426">
        <v>101520</v>
      </c>
      <c r="AH426">
        <v>523908</v>
      </c>
      <c r="AI426">
        <v>12787</v>
      </c>
      <c r="AJ426">
        <v>795871</v>
      </c>
      <c r="AK426">
        <v>30993</v>
      </c>
      <c r="AL426">
        <v>21986</v>
      </c>
      <c r="AM426">
        <v>615</v>
      </c>
      <c r="AN426">
        <v>0</v>
      </c>
      <c r="AO426">
        <v>0</v>
      </c>
      <c r="AP426">
        <v>19653</v>
      </c>
      <c r="AQ426">
        <v>2065</v>
      </c>
      <c r="AR426">
        <v>0</v>
      </c>
      <c r="AS426">
        <v>92835</v>
      </c>
      <c r="AT426">
        <v>67526</v>
      </c>
      <c r="AU426">
        <v>89377</v>
      </c>
      <c r="AV426">
        <v>3969</v>
      </c>
      <c r="AW426">
        <v>1379</v>
      </c>
      <c r="AX426">
        <v>60</v>
      </c>
      <c r="AY426">
        <v>5408</v>
      </c>
      <c r="AZ426">
        <v>7085</v>
      </c>
      <c r="BA426">
        <v>104570.42</v>
      </c>
      <c r="BB426">
        <v>8205.1299999999992</v>
      </c>
      <c r="BC426">
        <v>2183.44</v>
      </c>
      <c r="BD426">
        <v>57161.06</v>
      </c>
      <c r="BE426">
        <v>2.8765127035417799E-2</v>
      </c>
      <c r="BF426">
        <v>2.8145175215028599</v>
      </c>
      <c r="BG426">
        <v>3.9616387400802103E-2</v>
      </c>
      <c r="BH426">
        <v>7.6415360600876703</v>
      </c>
      <c r="BI426">
        <v>0.181325194459211</v>
      </c>
      <c r="BJ426">
        <v>0.72583360693035703</v>
      </c>
      <c r="BK426">
        <v>1.7441090240938199E-2</v>
      </c>
      <c r="BL426">
        <v>4.7635504582852997E-2</v>
      </c>
      <c r="BM426">
        <v>23.465124364901499</v>
      </c>
      <c r="BN426">
        <v>27.073211443459499</v>
      </c>
      <c r="BO426">
        <v>2149.0358003144902</v>
      </c>
      <c r="BP426">
        <v>0.14051367121125699</v>
      </c>
      <c r="BQ426">
        <v>173613</v>
      </c>
      <c r="BR426">
        <v>0.46810000000000002</v>
      </c>
      <c r="BS426">
        <v>0.35855999999999999</v>
      </c>
    </row>
    <row r="427" spans="1:71" x14ac:dyDescent="0.35">
      <c r="A427">
        <v>988807648</v>
      </c>
      <c r="B427">
        <v>2022</v>
      </c>
      <c r="C427">
        <v>699</v>
      </c>
      <c r="D427" t="s">
        <v>46</v>
      </c>
      <c r="E427">
        <v>143735</v>
      </c>
      <c r="F427">
        <v>132132</v>
      </c>
      <c r="G427">
        <v>64356</v>
      </c>
      <c r="H427">
        <v>8216</v>
      </c>
      <c r="I427">
        <v>34269</v>
      </c>
      <c r="J427">
        <v>0</v>
      </c>
      <c r="K427">
        <v>3414</v>
      </c>
      <c r="L427">
        <v>4783</v>
      </c>
      <c r="M427">
        <v>114</v>
      </c>
      <c r="N427">
        <v>48833</v>
      </c>
      <c r="O427">
        <v>39174</v>
      </c>
      <c r="P427">
        <v>32260</v>
      </c>
      <c r="Q427">
        <v>2262</v>
      </c>
      <c r="R427">
        <v>9436</v>
      </c>
      <c r="S427">
        <v>0</v>
      </c>
      <c r="T427">
        <v>854</v>
      </c>
      <c r="U427">
        <v>0</v>
      </c>
      <c r="V427">
        <v>4284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2110525</v>
      </c>
      <c r="AG427">
        <v>101537</v>
      </c>
      <c r="AH427">
        <v>588604</v>
      </c>
      <c r="AI427">
        <v>14392</v>
      </c>
      <c r="AJ427">
        <v>913459</v>
      </c>
      <c r="AK427">
        <v>40923</v>
      </c>
      <c r="AL427">
        <v>31809</v>
      </c>
      <c r="AM427">
        <v>736</v>
      </c>
      <c r="AN427">
        <v>0</v>
      </c>
      <c r="AO427">
        <v>0</v>
      </c>
      <c r="AP427">
        <v>27970</v>
      </c>
      <c r="AQ427">
        <v>2640</v>
      </c>
      <c r="AR427">
        <v>0</v>
      </c>
      <c r="AS427">
        <v>90894</v>
      </c>
      <c r="AT427">
        <v>88949</v>
      </c>
      <c r="AU427">
        <v>90939</v>
      </c>
      <c r="AV427">
        <v>3976</v>
      </c>
      <c r="AW427">
        <v>1379</v>
      </c>
      <c r="AX427">
        <v>61</v>
      </c>
      <c r="AY427">
        <v>5416</v>
      </c>
      <c r="AZ427">
        <v>7125</v>
      </c>
      <c r="BA427">
        <v>104521.48</v>
      </c>
      <c r="BB427">
        <v>9614.92</v>
      </c>
      <c r="BC427">
        <v>2183.44</v>
      </c>
      <c r="BD427">
        <v>64638.33</v>
      </c>
      <c r="BE427">
        <v>2.8765127035417799E-2</v>
      </c>
      <c r="BF427">
        <v>2.8145175215028599</v>
      </c>
      <c r="BG427">
        <v>3.9616387400802103E-2</v>
      </c>
      <c r="BH427">
        <v>7.6415360600876703</v>
      </c>
      <c r="BI427">
        <v>0.181325194459211</v>
      </c>
      <c r="BJ427">
        <v>0.72583360693035703</v>
      </c>
      <c r="BK427">
        <v>1.7441090240938199E-2</v>
      </c>
      <c r="BL427">
        <v>4.7635504582852997E-2</v>
      </c>
      <c r="BM427">
        <v>23.465124364901499</v>
      </c>
      <c r="BN427">
        <v>27.073211443459499</v>
      </c>
      <c r="BO427">
        <v>2149.0358003144902</v>
      </c>
      <c r="BP427">
        <v>0.14051367121125699</v>
      </c>
      <c r="BQ427">
        <v>173613</v>
      </c>
      <c r="BR427">
        <v>0.46810000000000002</v>
      </c>
      <c r="BS427">
        <v>0.35855999999999999</v>
      </c>
    </row>
    <row r="428" spans="1:71" x14ac:dyDescent="0.35">
      <c r="A428">
        <v>921025610</v>
      </c>
      <c r="B428">
        <v>2018</v>
      </c>
      <c r="C428">
        <v>743</v>
      </c>
      <c r="D428" t="s">
        <v>189</v>
      </c>
      <c r="E428">
        <v>6705</v>
      </c>
      <c r="F428">
        <v>7234</v>
      </c>
      <c r="G428">
        <v>1084</v>
      </c>
      <c r="H428">
        <v>348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6695</v>
      </c>
      <c r="O428">
        <v>7234</v>
      </c>
      <c r="P428">
        <v>1084</v>
      </c>
      <c r="Q428">
        <v>348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44167</v>
      </c>
      <c r="AG428">
        <v>3935</v>
      </c>
      <c r="AH428">
        <v>27455</v>
      </c>
      <c r="AI428">
        <v>465</v>
      </c>
      <c r="AJ428">
        <v>39067</v>
      </c>
      <c r="AK428">
        <v>2633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903</v>
      </c>
      <c r="AT428">
        <v>3240</v>
      </c>
      <c r="AU428">
        <v>257</v>
      </c>
      <c r="AV428">
        <v>0</v>
      </c>
      <c r="AW428">
        <v>41</v>
      </c>
      <c r="AX428">
        <v>0</v>
      </c>
      <c r="AY428">
        <v>41</v>
      </c>
      <c r="AZ428">
        <v>69</v>
      </c>
      <c r="BA428">
        <v>3354.76</v>
      </c>
      <c r="BB428">
        <v>776.31</v>
      </c>
      <c r="BC428">
        <v>0</v>
      </c>
      <c r="BD428">
        <v>13378.73</v>
      </c>
      <c r="BE428">
        <v>0</v>
      </c>
      <c r="BF428">
        <v>0</v>
      </c>
      <c r="BG428">
        <v>0</v>
      </c>
      <c r="BH428">
        <v>0</v>
      </c>
      <c r="BI428">
        <v>1.7881175212170902E-2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0.3014</v>
      </c>
      <c r="BS428">
        <v>0.29776999999999998</v>
      </c>
    </row>
    <row r="429" spans="1:71" x14ac:dyDescent="0.35">
      <c r="A429">
        <v>921025610</v>
      </c>
      <c r="B429">
        <v>2019</v>
      </c>
      <c r="C429">
        <v>743</v>
      </c>
      <c r="D429" t="s">
        <v>189</v>
      </c>
      <c r="E429">
        <v>9097</v>
      </c>
      <c r="F429">
        <v>9930</v>
      </c>
      <c r="G429">
        <v>565</v>
      </c>
      <c r="H429">
        <v>517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4327</v>
      </c>
      <c r="O429">
        <v>3310</v>
      </c>
      <c r="P429">
        <v>476</v>
      </c>
      <c r="Q429">
        <v>172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42368</v>
      </c>
      <c r="AG429">
        <v>4182</v>
      </c>
      <c r="AH429">
        <v>27445</v>
      </c>
      <c r="AI429">
        <v>885</v>
      </c>
      <c r="AJ429">
        <v>40696</v>
      </c>
      <c r="AK429">
        <v>2096</v>
      </c>
      <c r="AL429">
        <v>0</v>
      </c>
      <c r="AM429">
        <v>0</v>
      </c>
      <c r="AN429">
        <v>0</v>
      </c>
      <c r="AO429">
        <v>0</v>
      </c>
      <c r="AP429">
        <v>365</v>
      </c>
      <c r="AQ429">
        <v>0</v>
      </c>
      <c r="AR429">
        <v>0</v>
      </c>
      <c r="AS429">
        <v>1279</v>
      </c>
      <c r="AT429">
        <v>4535</v>
      </c>
      <c r="AU429">
        <v>273</v>
      </c>
      <c r="AV429">
        <v>0</v>
      </c>
      <c r="AW429">
        <v>42</v>
      </c>
      <c r="AX429">
        <v>0</v>
      </c>
      <c r="AY429">
        <v>42</v>
      </c>
      <c r="AZ429">
        <v>70</v>
      </c>
      <c r="BA429">
        <v>3354.76</v>
      </c>
      <c r="BB429">
        <v>776.31</v>
      </c>
      <c r="BC429">
        <v>0</v>
      </c>
      <c r="BD429">
        <v>13775.78</v>
      </c>
      <c r="BE429">
        <v>0</v>
      </c>
      <c r="BF429">
        <v>0</v>
      </c>
      <c r="BG429">
        <v>0</v>
      </c>
      <c r="BH429">
        <v>0</v>
      </c>
      <c r="BI429">
        <v>1.7881175212170902E-2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0.3014</v>
      </c>
      <c r="BS429">
        <v>0.29776999999999998</v>
      </c>
    </row>
    <row r="430" spans="1:71" x14ac:dyDescent="0.35">
      <c r="A430">
        <v>921025610</v>
      </c>
      <c r="B430">
        <v>2020</v>
      </c>
      <c r="C430">
        <v>743</v>
      </c>
      <c r="D430" t="s">
        <v>189</v>
      </c>
      <c r="E430">
        <v>7065</v>
      </c>
      <c r="F430">
        <v>9926</v>
      </c>
      <c r="G430">
        <v>834</v>
      </c>
      <c r="H430">
        <v>540</v>
      </c>
      <c r="I430">
        <v>0</v>
      </c>
      <c r="J430">
        <v>0</v>
      </c>
      <c r="K430">
        <v>0</v>
      </c>
      <c r="L430">
        <v>57</v>
      </c>
      <c r="M430">
        <v>0</v>
      </c>
      <c r="N430">
        <v>3168</v>
      </c>
      <c r="O430">
        <v>3310</v>
      </c>
      <c r="P430">
        <v>278</v>
      </c>
      <c r="Q430">
        <v>180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43655</v>
      </c>
      <c r="AG430">
        <v>4417</v>
      </c>
      <c r="AH430">
        <v>26560</v>
      </c>
      <c r="AI430">
        <v>885</v>
      </c>
      <c r="AJ430">
        <v>44376</v>
      </c>
      <c r="AK430">
        <v>2420</v>
      </c>
      <c r="AL430">
        <v>0</v>
      </c>
      <c r="AM430">
        <v>0</v>
      </c>
      <c r="AN430">
        <v>0</v>
      </c>
      <c r="AO430">
        <v>0</v>
      </c>
      <c r="AP430">
        <v>100</v>
      </c>
      <c r="AQ430">
        <v>0</v>
      </c>
      <c r="AR430">
        <v>0</v>
      </c>
      <c r="AS430">
        <v>1348</v>
      </c>
      <c r="AT430">
        <v>4778</v>
      </c>
      <c r="AU430">
        <v>269</v>
      </c>
      <c r="AV430">
        <v>0</v>
      </c>
      <c r="AW430">
        <v>42</v>
      </c>
      <c r="AX430">
        <v>0</v>
      </c>
      <c r="AY430">
        <v>42</v>
      </c>
      <c r="AZ430">
        <v>70</v>
      </c>
      <c r="BA430">
        <v>3354.76</v>
      </c>
      <c r="BB430">
        <v>776.31</v>
      </c>
      <c r="BC430">
        <v>0</v>
      </c>
      <c r="BD430">
        <v>14598.02</v>
      </c>
      <c r="BE430">
        <v>0</v>
      </c>
      <c r="BF430">
        <v>0</v>
      </c>
      <c r="BG430">
        <v>0</v>
      </c>
      <c r="BH430">
        <v>0</v>
      </c>
      <c r="BI430">
        <v>1.7881175212170902E-2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0.3014</v>
      </c>
      <c r="BS430">
        <v>0.29776999999999998</v>
      </c>
    </row>
    <row r="431" spans="1:71" x14ac:dyDescent="0.35">
      <c r="A431">
        <v>921025610</v>
      </c>
      <c r="B431">
        <v>2021</v>
      </c>
      <c r="C431">
        <v>743</v>
      </c>
      <c r="D431" t="s">
        <v>189</v>
      </c>
      <c r="E431">
        <v>8333</v>
      </c>
      <c r="F431">
        <v>10635</v>
      </c>
      <c r="G431">
        <v>1267</v>
      </c>
      <c r="H431">
        <v>560</v>
      </c>
      <c r="I431">
        <v>0</v>
      </c>
      <c r="J431">
        <v>0</v>
      </c>
      <c r="K431">
        <v>0</v>
      </c>
      <c r="L431">
        <v>62</v>
      </c>
      <c r="M431">
        <v>0</v>
      </c>
      <c r="N431">
        <v>3556</v>
      </c>
      <c r="O431">
        <v>3544</v>
      </c>
      <c r="P431">
        <v>422</v>
      </c>
      <c r="Q431">
        <v>187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36582</v>
      </c>
      <c r="AG431">
        <v>4049</v>
      </c>
      <c r="AH431">
        <v>25675</v>
      </c>
      <c r="AI431">
        <v>885</v>
      </c>
      <c r="AJ431">
        <v>47966</v>
      </c>
      <c r="AK431">
        <v>2883</v>
      </c>
      <c r="AL431">
        <v>0</v>
      </c>
      <c r="AM431">
        <v>0</v>
      </c>
      <c r="AN431">
        <v>0</v>
      </c>
      <c r="AO431">
        <v>0</v>
      </c>
      <c r="AP431">
        <v>6052</v>
      </c>
      <c r="AQ431">
        <v>2536</v>
      </c>
      <c r="AR431">
        <v>0</v>
      </c>
      <c r="AS431">
        <v>1460</v>
      </c>
      <c r="AT431">
        <v>5176</v>
      </c>
      <c r="AU431">
        <v>281</v>
      </c>
      <c r="AV431">
        <v>0</v>
      </c>
      <c r="AW431">
        <v>43</v>
      </c>
      <c r="AX431">
        <v>0</v>
      </c>
      <c r="AY431">
        <v>43</v>
      </c>
      <c r="AZ431">
        <v>71</v>
      </c>
      <c r="BA431">
        <v>3354.76</v>
      </c>
      <c r="BB431">
        <v>776.31</v>
      </c>
      <c r="BC431">
        <v>0</v>
      </c>
      <c r="BD431">
        <v>14598.02</v>
      </c>
      <c r="BE431">
        <v>0</v>
      </c>
      <c r="BF431">
        <v>0</v>
      </c>
      <c r="BG431">
        <v>0</v>
      </c>
      <c r="BH431">
        <v>0</v>
      </c>
      <c r="BI431">
        <v>1.7881175212170902E-2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0.3014</v>
      </c>
      <c r="BS431">
        <v>0.29776999999999998</v>
      </c>
    </row>
    <row r="432" spans="1:71" x14ac:dyDescent="0.35">
      <c r="A432">
        <v>921025610</v>
      </c>
      <c r="B432">
        <v>2022</v>
      </c>
      <c r="C432">
        <v>743</v>
      </c>
      <c r="D432" t="s">
        <v>189</v>
      </c>
      <c r="E432">
        <v>9382</v>
      </c>
      <c r="F432">
        <v>11755</v>
      </c>
      <c r="G432">
        <v>2338</v>
      </c>
      <c r="H432">
        <v>666</v>
      </c>
      <c r="I432">
        <v>0</v>
      </c>
      <c r="J432">
        <v>0</v>
      </c>
      <c r="K432">
        <v>0</v>
      </c>
      <c r="L432">
        <v>62</v>
      </c>
      <c r="M432">
        <v>0</v>
      </c>
      <c r="N432">
        <v>4075</v>
      </c>
      <c r="O432">
        <v>3916</v>
      </c>
      <c r="P432">
        <v>779</v>
      </c>
      <c r="Q432">
        <v>222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39226</v>
      </c>
      <c r="AG432">
        <v>4293</v>
      </c>
      <c r="AH432">
        <v>24790</v>
      </c>
      <c r="AI432">
        <v>885</v>
      </c>
      <c r="AJ432">
        <v>64414</v>
      </c>
      <c r="AK432">
        <v>2651</v>
      </c>
      <c r="AL432">
        <v>0</v>
      </c>
      <c r="AM432">
        <v>0</v>
      </c>
      <c r="AN432">
        <v>0</v>
      </c>
      <c r="AO432">
        <v>0</v>
      </c>
      <c r="AP432">
        <v>2531</v>
      </c>
      <c r="AQ432">
        <v>0</v>
      </c>
      <c r="AR432">
        <v>0</v>
      </c>
      <c r="AS432">
        <v>1543</v>
      </c>
      <c r="AT432">
        <v>10000</v>
      </c>
      <c r="AU432">
        <v>294</v>
      </c>
      <c r="AV432">
        <v>0</v>
      </c>
      <c r="AW432">
        <v>45</v>
      </c>
      <c r="AX432">
        <v>0</v>
      </c>
      <c r="AY432">
        <v>45</v>
      </c>
      <c r="AZ432">
        <v>73</v>
      </c>
      <c r="BA432">
        <v>3354.76</v>
      </c>
      <c r="BB432">
        <v>819.6</v>
      </c>
      <c r="BC432">
        <v>0</v>
      </c>
      <c r="BD432">
        <v>14995.07</v>
      </c>
      <c r="BE432">
        <v>0</v>
      </c>
      <c r="BF432">
        <v>0</v>
      </c>
      <c r="BG432">
        <v>0</v>
      </c>
      <c r="BH432">
        <v>0</v>
      </c>
      <c r="BI432">
        <v>1.7881175212170902E-2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0.3014</v>
      </c>
      <c r="BS432">
        <v>0.29776999999999998</v>
      </c>
    </row>
    <row r="433" spans="1:71" x14ac:dyDescent="0.35">
      <c r="A433">
        <v>915729290</v>
      </c>
      <c r="B433">
        <v>2018</v>
      </c>
      <c r="C433">
        <v>753</v>
      </c>
      <c r="D433" t="s">
        <v>47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13523</v>
      </c>
      <c r="O433">
        <v>7076</v>
      </c>
      <c r="P433">
        <v>0</v>
      </c>
      <c r="Q433">
        <v>439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42152</v>
      </c>
      <c r="AK433">
        <v>4204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346</v>
      </c>
      <c r="AR433">
        <v>0</v>
      </c>
      <c r="AS433">
        <v>0</v>
      </c>
      <c r="AT433">
        <v>21041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21</v>
      </c>
      <c r="BA433">
        <v>4946.8</v>
      </c>
      <c r="BB433">
        <v>2181.14</v>
      </c>
      <c r="BC433">
        <v>0</v>
      </c>
      <c r="BD433">
        <v>10052.18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2.0152999999999999</v>
      </c>
      <c r="BS433">
        <v>0.62814999999999999</v>
      </c>
    </row>
    <row r="434" spans="1:71" x14ac:dyDescent="0.35">
      <c r="A434">
        <v>915729290</v>
      </c>
      <c r="B434">
        <v>2019</v>
      </c>
      <c r="C434">
        <v>753</v>
      </c>
      <c r="D434" t="s">
        <v>47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4978</v>
      </c>
      <c r="O434">
        <v>7125</v>
      </c>
      <c r="P434">
        <v>0</v>
      </c>
      <c r="Q434">
        <v>379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38951</v>
      </c>
      <c r="AK434">
        <v>4190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12</v>
      </c>
      <c r="AR434">
        <v>0</v>
      </c>
      <c r="AS434">
        <v>0</v>
      </c>
      <c r="AT434">
        <v>21336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21</v>
      </c>
      <c r="BA434">
        <v>4946.8</v>
      </c>
      <c r="BB434">
        <v>2108.33</v>
      </c>
      <c r="BC434">
        <v>0</v>
      </c>
      <c r="BD434">
        <v>10052.18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2.0152999999999999</v>
      </c>
      <c r="BS434">
        <v>0.62814999999999999</v>
      </c>
    </row>
    <row r="435" spans="1:71" x14ac:dyDescent="0.35">
      <c r="A435">
        <v>915729290</v>
      </c>
      <c r="B435">
        <v>2020</v>
      </c>
      <c r="C435">
        <v>753</v>
      </c>
      <c r="D435" t="s">
        <v>47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4607</v>
      </c>
      <c r="O435">
        <v>7262</v>
      </c>
      <c r="P435">
        <v>0</v>
      </c>
      <c r="Q435">
        <v>319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35134</v>
      </c>
      <c r="AK435">
        <v>4091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27041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21</v>
      </c>
      <c r="BA435">
        <v>4946.8</v>
      </c>
      <c r="BB435">
        <v>2108.33</v>
      </c>
      <c r="BC435">
        <v>0</v>
      </c>
      <c r="BD435">
        <v>10052.18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2.0152999999999999</v>
      </c>
      <c r="BS435">
        <v>0.62814999999999999</v>
      </c>
    </row>
    <row r="436" spans="1:71" x14ac:dyDescent="0.35">
      <c r="A436">
        <v>915729290</v>
      </c>
      <c r="B436">
        <v>2021</v>
      </c>
      <c r="C436">
        <v>753</v>
      </c>
      <c r="D436" t="s">
        <v>47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10763</v>
      </c>
      <c r="O436">
        <v>7697</v>
      </c>
      <c r="P436">
        <v>0</v>
      </c>
      <c r="Q436">
        <v>417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37268</v>
      </c>
      <c r="AK436">
        <v>3638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11694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4946.8</v>
      </c>
      <c r="BB436">
        <v>864.69</v>
      </c>
      <c r="BC436">
        <v>0</v>
      </c>
      <c r="BD436">
        <v>5360.21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2.0152999999999999</v>
      </c>
      <c r="BS436">
        <v>0.62814999999999999</v>
      </c>
    </row>
    <row r="437" spans="1:71" x14ac:dyDescent="0.35">
      <c r="A437">
        <v>915729290</v>
      </c>
      <c r="B437">
        <v>2022</v>
      </c>
      <c r="C437">
        <v>753</v>
      </c>
      <c r="D437" t="s">
        <v>47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9354</v>
      </c>
      <c r="O437">
        <v>8642</v>
      </c>
      <c r="P437">
        <v>0</v>
      </c>
      <c r="Q437">
        <v>435</v>
      </c>
      <c r="R437">
        <v>0</v>
      </c>
      <c r="S437">
        <v>0</v>
      </c>
      <c r="T437">
        <v>0</v>
      </c>
      <c r="U437">
        <v>137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7990</v>
      </c>
      <c r="AI437">
        <v>210</v>
      </c>
      <c r="AJ437">
        <v>34073</v>
      </c>
      <c r="AK437">
        <v>3620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12980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5</v>
      </c>
      <c r="BA437">
        <v>4946.8</v>
      </c>
      <c r="BB437">
        <v>864.69</v>
      </c>
      <c r="BC437">
        <v>0</v>
      </c>
      <c r="BD437">
        <v>5360.21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2.0152999999999999</v>
      </c>
      <c r="BS437">
        <v>0.62814999999999999</v>
      </c>
    </row>
    <row r="438" spans="1:71" x14ac:dyDescent="0.35">
      <c r="A438">
        <v>998509289</v>
      </c>
      <c r="B438">
        <v>2018</v>
      </c>
      <c r="C438">
        <v>852</v>
      </c>
      <c r="D438" t="s">
        <v>48</v>
      </c>
      <c r="E438">
        <v>11567</v>
      </c>
      <c r="F438">
        <v>13578</v>
      </c>
      <c r="G438">
        <v>0</v>
      </c>
      <c r="H438">
        <v>1122</v>
      </c>
      <c r="I438">
        <v>84</v>
      </c>
      <c r="J438">
        <v>0</v>
      </c>
      <c r="K438">
        <v>0</v>
      </c>
      <c r="L438">
        <v>0</v>
      </c>
      <c r="M438">
        <v>0</v>
      </c>
      <c r="N438">
        <v>4742</v>
      </c>
      <c r="O438">
        <v>5546</v>
      </c>
      <c r="P438">
        <v>0</v>
      </c>
      <c r="Q438">
        <v>458</v>
      </c>
      <c r="R438">
        <v>34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11826</v>
      </c>
      <c r="AG438">
        <v>1713</v>
      </c>
      <c r="AH438">
        <v>93342</v>
      </c>
      <c r="AI438">
        <v>6355</v>
      </c>
      <c r="AJ438">
        <v>25908</v>
      </c>
      <c r="AK438">
        <v>1377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8275</v>
      </c>
      <c r="AT438">
        <v>5847</v>
      </c>
      <c r="AU438">
        <v>30</v>
      </c>
      <c r="AV438">
        <v>0</v>
      </c>
      <c r="AW438">
        <v>117</v>
      </c>
      <c r="AX438">
        <v>0</v>
      </c>
      <c r="AY438">
        <v>117</v>
      </c>
      <c r="AZ438">
        <v>75</v>
      </c>
      <c r="BA438">
        <v>762.06</v>
      </c>
      <c r="BB438">
        <v>4066.72</v>
      </c>
      <c r="BC438">
        <v>2608.17</v>
      </c>
      <c r="BD438">
        <v>18515.02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2.0152999999999999</v>
      </c>
      <c r="BS438">
        <v>0.62814999999999999</v>
      </c>
    </row>
    <row r="439" spans="1:71" x14ac:dyDescent="0.35">
      <c r="A439">
        <v>998509289</v>
      </c>
      <c r="B439">
        <v>2019</v>
      </c>
      <c r="C439">
        <v>852</v>
      </c>
      <c r="D439" t="s">
        <v>48</v>
      </c>
      <c r="E439">
        <v>15502</v>
      </c>
      <c r="F439">
        <v>13806</v>
      </c>
      <c r="G439">
        <v>0</v>
      </c>
      <c r="H439">
        <v>984</v>
      </c>
      <c r="I439">
        <v>219</v>
      </c>
      <c r="J439">
        <v>0</v>
      </c>
      <c r="K439">
        <v>0</v>
      </c>
      <c r="L439">
        <v>0</v>
      </c>
      <c r="M439">
        <v>0</v>
      </c>
      <c r="N439">
        <v>6330</v>
      </c>
      <c r="O439">
        <v>5639</v>
      </c>
      <c r="P439">
        <v>0</v>
      </c>
      <c r="Q439">
        <v>402</v>
      </c>
      <c r="R439">
        <v>89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13080</v>
      </c>
      <c r="AG439">
        <v>1064</v>
      </c>
      <c r="AH439">
        <v>95699</v>
      </c>
      <c r="AI439">
        <v>7345</v>
      </c>
      <c r="AJ439">
        <v>24474</v>
      </c>
      <c r="AK439">
        <v>1434</v>
      </c>
      <c r="AL439">
        <v>0</v>
      </c>
      <c r="AM439">
        <v>0</v>
      </c>
      <c r="AN439">
        <v>0</v>
      </c>
      <c r="AO439">
        <v>0</v>
      </c>
      <c r="AP439">
        <v>316</v>
      </c>
      <c r="AQ439">
        <v>0</v>
      </c>
      <c r="AR439">
        <v>0</v>
      </c>
      <c r="AS439">
        <v>7834</v>
      </c>
      <c r="AT439">
        <v>5534</v>
      </c>
      <c r="AU439">
        <v>32</v>
      </c>
      <c r="AV439">
        <v>0</v>
      </c>
      <c r="AW439">
        <v>117</v>
      </c>
      <c r="AX439">
        <v>0</v>
      </c>
      <c r="AY439">
        <v>117</v>
      </c>
      <c r="AZ439">
        <v>75</v>
      </c>
      <c r="BA439">
        <v>762.06</v>
      </c>
      <c r="BB439">
        <v>4066.72</v>
      </c>
      <c r="BC439">
        <v>2608.17</v>
      </c>
      <c r="BD439">
        <v>18515.02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2.0152999999999999</v>
      </c>
      <c r="BS439">
        <v>0.62814999999999999</v>
      </c>
    </row>
    <row r="440" spans="1:71" x14ac:dyDescent="0.35">
      <c r="A440">
        <v>998509289</v>
      </c>
      <c r="B440">
        <v>2020</v>
      </c>
      <c r="C440">
        <v>852</v>
      </c>
      <c r="D440" t="s">
        <v>48</v>
      </c>
      <c r="E440">
        <v>13615</v>
      </c>
      <c r="F440">
        <v>11065</v>
      </c>
      <c r="G440">
        <v>747</v>
      </c>
      <c r="H440">
        <v>1084</v>
      </c>
      <c r="I440">
        <v>19</v>
      </c>
      <c r="J440">
        <v>0</v>
      </c>
      <c r="K440">
        <v>0</v>
      </c>
      <c r="L440">
        <v>0</v>
      </c>
      <c r="M440">
        <v>0</v>
      </c>
      <c r="N440">
        <v>10313</v>
      </c>
      <c r="O440">
        <v>8373</v>
      </c>
      <c r="P440">
        <v>563</v>
      </c>
      <c r="Q440">
        <v>821</v>
      </c>
      <c r="R440">
        <v>14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613</v>
      </c>
      <c r="Y440">
        <v>498</v>
      </c>
      <c r="Z440">
        <v>0</v>
      </c>
      <c r="AA440">
        <v>49</v>
      </c>
      <c r="AB440">
        <v>1</v>
      </c>
      <c r="AC440">
        <v>0</v>
      </c>
      <c r="AD440">
        <v>0</v>
      </c>
      <c r="AE440">
        <v>0</v>
      </c>
      <c r="AF440">
        <v>14362</v>
      </c>
      <c r="AG440">
        <v>634</v>
      </c>
      <c r="AH440">
        <v>91188</v>
      </c>
      <c r="AI440">
        <v>7647</v>
      </c>
      <c r="AJ440">
        <v>21687</v>
      </c>
      <c r="AK440">
        <v>1320</v>
      </c>
      <c r="AL440">
        <v>0</v>
      </c>
      <c r="AM440">
        <v>0</v>
      </c>
      <c r="AN440">
        <v>14661</v>
      </c>
      <c r="AO440">
        <v>801</v>
      </c>
      <c r="AP440">
        <v>1926</v>
      </c>
      <c r="AQ440">
        <v>0</v>
      </c>
      <c r="AR440">
        <v>0</v>
      </c>
      <c r="AS440">
        <v>7960</v>
      </c>
      <c r="AT440">
        <v>5623</v>
      </c>
      <c r="AU440">
        <v>33</v>
      </c>
      <c r="AV440">
        <v>0</v>
      </c>
      <c r="AW440">
        <v>117</v>
      </c>
      <c r="AX440">
        <v>0</v>
      </c>
      <c r="AY440">
        <v>117</v>
      </c>
      <c r="AZ440">
        <v>75</v>
      </c>
      <c r="BA440">
        <v>762.06</v>
      </c>
      <c r="BB440">
        <v>3339.87</v>
      </c>
      <c r="BC440">
        <v>2608.17</v>
      </c>
      <c r="BD440">
        <v>26761.9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2.0152999999999999</v>
      </c>
      <c r="BS440">
        <v>0.62814999999999999</v>
      </c>
    </row>
    <row r="441" spans="1:71" x14ac:dyDescent="0.35">
      <c r="A441">
        <v>998509289</v>
      </c>
      <c r="B441">
        <v>2021</v>
      </c>
      <c r="C441">
        <v>852</v>
      </c>
      <c r="D441" t="s">
        <v>48</v>
      </c>
      <c r="E441">
        <v>9508</v>
      </c>
      <c r="F441">
        <v>12355</v>
      </c>
      <c r="G441">
        <v>304</v>
      </c>
      <c r="H441">
        <v>849</v>
      </c>
      <c r="I441">
        <v>-204</v>
      </c>
      <c r="J441">
        <v>0</v>
      </c>
      <c r="K441">
        <v>0</v>
      </c>
      <c r="L441">
        <v>30</v>
      </c>
      <c r="M441">
        <v>0</v>
      </c>
      <c r="N441">
        <v>7196</v>
      </c>
      <c r="O441">
        <v>9350</v>
      </c>
      <c r="P441">
        <v>941</v>
      </c>
      <c r="Q441">
        <v>643</v>
      </c>
      <c r="R441">
        <v>-155</v>
      </c>
      <c r="S441">
        <v>0</v>
      </c>
      <c r="T441">
        <v>0</v>
      </c>
      <c r="U441">
        <v>23</v>
      </c>
      <c r="V441">
        <v>0</v>
      </c>
      <c r="W441">
        <v>0</v>
      </c>
      <c r="X441">
        <v>429</v>
      </c>
      <c r="Y441">
        <v>557</v>
      </c>
      <c r="Z441">
        <v>0</v>
      </c>
      <c r="AA441">
        <v>38</v>
      </c>
      <c r="AB441">
        <v>-9</v>
      </c>
      <c r="AC441">
        <v>0</v>
      </c>
      <c r="AD441">
        <v>0</v>
      </c>
      <c r="AE441">
        <v>1</v>
      </c>
      <c r="AF441">
        <v>21152</v>
      </c>
      <c r="AG441">
        <v>921</v>
      </c>
      <c r="AH441">
        <v>85065</v>
      </c>
      <c r="AI441">
        <v>7679</v>
      </c>
      <c r="AJ441">
        <v>46075</v>
      </c>
      <c r="AK441">
        <v>1504</v>
      </c>
      <c r="AL441">
        <v>0</v>
      </c>
      <c r="AM441">
        <v>0</v>
      </c>
      <c r="AN441">
        <v>13860</v>
      </c>
      <c r="AO441">
        <v>801</v>
      </c>
      <c r="AP441">
        <v>0</v>
      </c>
      <c r="AQ441">
        <v>0</v>
      </c>
      <c r="AR441">
        <v>0</v>
      </c>
      <c r="AS441">
        <v>6421</v>
      </c>
      <c r="AT441">
        <v>4536</v>
      </c>
      <c r="AU441">
        <v>33</v>
      </c>
      <c r="AV441">
        <v>0</v>
      </c>
      <c r="AW441">
        <v>109</v>
      </c>
      <c r="AX441">
        <v>0</v>
      </c>
      <c r="AY441">
        <v>109</v>
      </c>
      <c r="AZ441">
        <v>77</v>
      </c>
      <c r="BA441">
        <v>807.41</v>
      </c>
      <c r="BB441">
        <v>3339.87</v>
      </c>
      <c r="BC441">
        <v>2608.17</v>
      </c>
      <c r="BD441">
        <v>26498.67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2.0152999999999999</v>
      </c>
      <c r="BS441">
        <v>0.62814999999999999</v>
      </c>
    </row>
    <row r="442" spans="1:71" x14ac:dyDescent="0.35">
      <c r="A442">
        <v>998509289</v>
      </c>
      <c r="B442">
        <v>2022</v>
      </c>
      <c r="C442">
        <v>852</v>
      </c>
      <c r="D442" t="s">
        <v>48</v>
      </c>
      <c r="E442">
        <v>11110</v>
      </c>
      <c r="F442">
        <v>14972</v>
      </c>
      <c r="G442">
        <v>131</v>
      </c>
      <c r="H442">
        <v>1271</v>
      </c>
      <c r="I442">
        <v>-891</v>
      </c>
      <c r="J442">
        <v>0</v>
      </c>
      <c r="K442">
        <v>0</v>
      </c>
      <c r="L442">
        <v>30</v>
      </c>
      <c r="M442">
        <v>0</v>
      </c>
      <c r="N442">
        <v>8409</v>
      </c>
      <c r="O442">
        <v>11331</v>
      </c>
      <c r="P442">
        <v>2772</v>
      </c>
      <c r="Q442">
        <v>962</v>
      </c>
      <c r="R442">
        <v>-674</v>
      </c>
      <c r="S442">
        <v>0</v>
      </c>
      <c r="T442">
        <v>0</v>
      </c>
      <c r="U442">
        <v>23</v>
      </c>
      <c r="V442">
        <v>0</v>
      </c>
      <c r="W442">
        <v>0</v>
      </c>
      <c r="X442">
        <v>499</v>
      </c>
      <c r="Y442">
        <v>674</v>
      </c>
      <c r="Z442">
        <v>0</v>
      </c>
      <c r="AA442">
        <v>57</v>
      </c>
      <c r="AB442">
        <v>-40</v>
      </c>
      <c r="AC442">
        <v>0</v>
      </c>
      <c r="AD442">
        <v>0</v>
      </c>
      <c r="AE442">
        <v>1</v>
      </c>
      <c r="AF442">
        <v>19995</v>
      </c>
      <c r="AG442">
        <v>1157</v>
      </c>
      <c r="AH442">
        <v>79110</v>
      </c>
      <c r="AI442">
        <v>7399</v>
      </c>
      <c r="AJ442">
        <v>71096</v>
      </c>
      <c r="AK442">
        <v>2440</v>
      </c>
      <c r="AL442">
        <v>0</v>
      </c>
      <c r="AM442">
        <v>0</v>
      </c>
      <c r="AN442">
        <v>0</v>
      </c>
      <c r="AO442">
        <v>133</v>
      </c>
      <c r="AP442">
        <v>699</v>
      </c>
      <c r="AQ442">
        <v>0</v>
      </c>
      <c r="AR442">
        <v>0</v>
      </c>
      <c r="AS442">
        <v>2187</v>
      </c>
      <c r="AT442">
        <v>1545</v>
      </c>
      <c r="AU442">
        <v>32</v>
      </c>
      <c r="AV442">
        <v>0</v>
      </c>
      <c r="AW442">
        <v>95</v>
      </c>
      <c r="AX442">
        <v>0</v>
      </c>
      <c r="AY442">
        <v>95</v>
      </c>
      <c r="AZ442">
        <v>78</v>
      </c>
      <c r="BA442">
        <v>807.41</v>
      </c>
      <c r="BB442">
        <v>3339.87</v>
      </c>
      <c r="BC442">
        <v>2608.17</v>
      </c>
      <c r="BD442">
        <v>25906.39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2.0152999999999999</v>
      </c>
      <c r="BS442">
        <v>0.62814999999999999</v>
      </c>
    </row>
    <row r="443" spans="1:71" x14ac:dyDescent="0.35">
      <c r="A443">
        <v>916574894</v>
      </c>
      <c r="B443">
        <v>2018</v>
      </c>
      <c r="C443">
        <v>873</v>
      </c>
      <c r="D443" t="s">
        <v>49</v>
      </c>
      <c r="E443">
        <v>724</v>
      </c>
      <c r="F443">
        <v>972</v>
      </c>
      <c r="G443">
        <v>0</v>
      </c>
      <c r="H443">
        <v>75</v>
      </c>
      <c r="I443">
        <v>-8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13133</v>
      </c>
      <c r="AG443">
        <v>1138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120</v>
      </c>
      <c r="AQ443">
        <v>0</v>
      </c>
      <c r="AR443">
        <v>0</v>
      </c>
      <c r="AS443">
        <v>4501</v>
      </c>
      <c r="AT443">
        <v>0</v>
      </c>
      <c r="AU443">
        <v>2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2.0152999999999999</v>
      </c>
      <c r="BS443">
        <v>0.62814999999999999</v>
      </c>
    </row>
    <row r="444" spans="1:71" x14ac:dyDescent="0.35">
      <c r="A444">
        <v>916574894</v>
      </c>
      <c r="B444">
        <v>2019</v>
      </c>
      <c r="C444">
        <v>873</v>
      </c>
      <c r="D444" t="s">
        <v>49</v>
      </c>
      <c r="E444">
        <v>1342</v>
      </c>
      <c r="F444">
        <v>946</v>
      </c>
      <c r="G444">
        <v>0</v>
      </c>
      <c r="H444">
        <v>66</v>
      </c>
      <c r="I444">
        <v>23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11727</v>
      </c>
      <c r="AG444">
        <v>1406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585</v>
      </c>
      <c r="AQ444">
        <v>0</v>
      </c>
      <c r="AR444">
        <v>0</v>
      </c>
      <c r="AS444">
        <v>4355</v>
      </c>
      <c r="AT444">
        <v>0</v>
      </c>
      <c r="AU444">
        <v>2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2.0152999999999999</v>
      </c>
      <c r="BS444">
        <v>0.62814999999999999</v>
      </c>
    </row>
    <row r="445" spans="1:71" x14ac:dyDescent="0.35">
      <c r="A445">
        <v>916574894</v>
      </c>
      <c r="B445">
        <v>2020</v>
      </c>
      <c r="C445">
        <v>873</v>
      </c>
      <c r="D445" t="s">
        <v>49</v>
      </c>
      <c r="E445">
        <v>1061</v>
      </c>
      <c r="F445">
        <v>1486</v>
      </c>
      <c r="G445">
        <v>0</v>
      </c>
      <c r="H445">
        <v>123</v>
      </c>
      <c r="I445">
        <v>-10</v>
      </c>
      <c r="J445">
        <v>0</v>
      </c>
      <c r="K445">
        <v>0</v>
      </c>
      <c r="L445">
        <v>69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10134</v>
      </c>
      <c r="AG445">
        <v>1593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522</v>
      </c>
      <c r="AQ445">
        <v>0</v>
      </c>
      <c r="AR445">
        <v>0</v>
      </c>
      <c r="AS445">
        <v>4367</v>
      </c>
      <c r="AT445">
        <v>0</v>
      </c>
      <c r="AU445">
        <v>2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2.0152999999999999</v>
      </c>
      <c r="BS445">
        <v>0.62814999999999999</v>
      </c>
    </row>
    <row r="446" spans="1:71" x14ac:dyDescent="0.35">
      <c r="A446">
        <v>916574894</v>
      </c>
      <c r="B446">
        <v>2021</v>
      </c>
      <c r="C446">
        <v>873</v>
      </c>
      <c r="D446" t="s">
        <v>49</v>
      </c>
      <c r="E446">
        <v>1089</v>
      </c>
      <c r="F446">
        <v>1752</v>
      </c>
      <c r="G446">
        <v>0</v>
      </c>
      <c r="H446">
        <v>144</v>
      </c>
      <c r="I446">
        <v>-26</v>
      </c>
      <c r="J446">
        <v>0</v>
      </c>
      <c r="K446">
        <v>0</v>
      </c>
      <c r="L446">
        <v>151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9076</v>
      </c>
      <c r="AG446">
        <v>1058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1262</v>
      </c>
      <c r="AQ446">
        <v>0</v>
      </c>
      <c r="AR446">
        <v>0</v>
      </c>
      <c r="AS446">
        <v>7759</v>
      </c>
      <c r="AT446">
        <v>0</v>
      </c>
      <c r="AU446">
        <v>2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2.0152999999999999</v>
      </c>
      <c r="BS446">
        <v>0.62814999999999999</v>
      </c>
    </row>
    <row r="447" spans="1:71" x14ac:dyDescent="0.35">
      <c r="A447">
        <v>916574894</v>
      </c>
      <c r="B447">
        <v>2022</v>
      </c>
      <c r="C447">
        <v>873</v>
      </c>
      <c r="D447" t="s">
        <v>49</v>
      </c>
      <c r="E447">
        <v>4363</v>
      </c>
      <c r="F447">
        <v>5879</v>
      </c>
      <c r="G447">
        <v>0</v>
      </c>
      <c r="H447">
        <v>458</v>
      </c>
      <c r="I447">
        <v>-4</v>
      </c>
      <c r="J447">
        <v>0</v>
      </c>
      <c r="K447">
        <v>0</v>
      </c>
      <c r="L447">
        <v>51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8017</v>
      </c>
      <c r="AG447">
        <v>1058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393</v>
      </c>
      <c r="AQ447">
        <v>0</v>
      </c>
      <c r="AR447">
        <v>0</v>
      </c>
      <c r="AS447">
        <v>8339</v>
      </c>
      <c r="AT447">
        <v>0</v>
      </c>
      <c r="AU447">
        <v>2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2.0152999999999999</v>
      </c>
      <c r="BS447">
        <v>0.62814999999999999</v>
      </c>
    </row>
    <row r="448" spans="1:71" x14ac:dyDescent="0.35">
      <c r="A448">
        <v>983452841</v>
      </c>
      <c r="B448">
        <v>2018</v>
      </c>
      <c r="C448">
        <v>900</v>
      </c>
      <c r="D448" t="s">
        <v>50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1848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7340</v>
      </c>
      <c r="AO448">
        <v>704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</row>
    <row r="449" spans="1:71" x14ac:dyDescent="0.35">
      <c r="A449">
        <v>983452841</v>
      </c>
      <c r="B449">
        <v>2019</v>
      </c>
      <c r="C449">
        <v>900</v>
      </c>
      <c r="D449" t="s">
        <v>50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3446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6636</v>
      </c>
      <c r="AO449">
        <v>704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</row>
    <row r="450" spans="1:71" x14ac:dyDescent="0.35">
      <c r="A450">
        <v>983452841</v>
      </c>
      <c r="B450">
        <v>2020</v>
      </c>
      <c r="C450">
        <v>900</v>
      </c>
      <c r="D450" t="s">
        <v>50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2641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5931</v>
      </c>
      <c r="AO450">
        <v>705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</row>
    <row r="451" spans="1:71" x14ac:dyDescent="0.35">
      <c r="A451">
        <v>983452841</v>
      </c>
      <c r="B451">
        <v>2021</v>
      </c>
      <c r="C451">
        <v>900</v>
      </c>
      <c r="D451" t="s">
        <v>50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5447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5227</v>
      </c>
      <c r="AO451">
        <v>704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</row>
    <row r="452" spans="1:71" x14ac:dyDescent="0.35">
      <c r="A452">
        <v>983452841</v>
      </c>
      <c r="B452">
        <v>2022</v>
      </c>
      <c r="C452">
        <v>900</v>
      </c>
      <c r="D452" t="s">
        <v>50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5467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4523</v>
      </c>
      <c r="AO452">
        <v>704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</row>
    <row r="453" spans="1:71" x14ac:dyDescent="0.35">
      <c r="A453">
        <v>921688679</v>
      </c>
      <c r="B453">
        <v>2018</v>
      </c>
      <c r="C453">
        <v>903</v>
      </c>
      <c r="D453" t="s">
        <v>51</v>
      </c>
      <c r="E453">
        <v>29458</v>
      </c>
      <c r="F453">
        <v>32260</v>
      </c>
      <c r="G453">
        <v>13354</v>
      </c>
      <c r="H453">
        <v>2768</v>
      </c>
      <c r="I453">
        <v>0</v>
      </c>
      <c r="J453">
        <v>0</v>
      </c>
      <c r="K453">
        <v>1300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429203</v>
      </c>
      <c r="AG453">
        <v>26483</v>
      </c>
      <c r="AH453">
        <v>89844</v>
      </c>
      <c r="AI453">
        <v>4048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5865</v>
      </c>
      <c r="AQ453">
        <v>0</v>
      </c>
      <c r="AR453">
        <v>0</v>
      </c>
      <c r="AS453">
        <v>31908</v>
      </c>
      <c r="AT453">
        <v>0</v>
      </c>
      <c r="AU453">
        <v>23837</v>
      </c>
      <c r="AV453">
        <v>812</v>
      </c>
      <c r="AW453">
        <v>413</v>
      </c>
      <c r="AX453">
        <v>27</v>
      </c>
      <c r="AY453">
        <v>1252</v>
      </c>
      <c r="AZ453">
        <v>1471</v>
      </c>
      <c r="BA453">
        <v>0</v>
      </c>
      <c r="BB453">
        <v>0</v>
      </c>
      <c r="BC453">
        <v>0</v>
      </c>
      <c r="BD453">
        <v>0</v>
      </c>
      <c r="BE453">
        <v>2.4346839295385999E-2</v>
      </c>
      <c r="BF453">
        <v>1.7574935808709999</v>
      </c>
      <c r="BG453">
        <v>5.60531270673248E-2</v>
      </c>
      <c r="BH453">
        <v>8.8224021870889509</v>
      </c>
      <c r="BI453">
        <v>0.25377681520289302</v>
      </c>
      <c r="BJ453">
        <v>0.80372295153844198</v>
      </c>
      <c r="BK453">
        <v>4.29680447734248E-2</v>
      </c>
      <c r="BL453">
        <v>6.5914793431364202E-3</v>
      </c>
      <c r="BM453">
        <v>9.9119185562586907</v>
      </c>
      <c r="BN453">
        <v>26.286455960189901</v>
      </c>
      <c r="BO453">
        <v>1602.5095427230301</v>
      </c>
      <c r="BP453">
        <v>8.3614886647925102E-2</v>
      </c>
      <c r="BQ453">
        <v>38773</v>
      </c>
      <c r="BR453">
        <v>0.4975</v>
      </c>
      <c r="BS453">
        <v>0.36878</v>
      </c>
    </row>
    <row r="454" spans="1:71" x14ac:dyDescent="0.35">
      <c r="A454">
        <v>921688679</v>
      </c>
      <c r="B454">
        <v>2019</v>
      </c>
      <c r="C454">
        <v>903</v>
      </c>
      <c r="D454" t="s">
        <v>51</v>
      </c>
      <c r="E454">
        <v>32314</v>
      </c>
      <c r="F454">
        <v>29523</v>
      </c>
      <c r="G454">
        <v>10109</v>
      </c>
      <c r="H454">
        <v>5895</v>
      </c>
      <c r="I454">
        <v>0</v>
      </c>
      <c r="J454">
        <v>0</v>
      </c>
      <c r="K454">
        <v>536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431757</v>
      </c>
      <c r="AG454">
        <v>21416</v>
      </c>
      <c r="AH454">
        <v>98629</v>
      </c>
      <c r="AI454">
        <v>4048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6665</v>
      </c>
      <c r="AQ454">
        <v>0</v>
      </c>
      <c r="AR454">
        <v>0</v>
      </c>
      <c r="AS454">
        <v>32871</v>
      </c>
      <c r="AT454">
        <v>0</v>
      </c>
      <c r="AU454">
        <v>23978</v>
      </c>
      <c r="AV454">
        <v>799</v>
      </c>
      <c r="AW454">
        <v>421</v>
      </c>
      <c r="AX454">
        <v>27</v>
      </c>
      <c r="AY454">
        <v>1247</v>
      </c>
      <c r="AZ454">
        <v>1488</v>
      </c>
      <c r="BA454">
        <v>0</v>
      </c>
      <c r="BB454">
        <v>0</v>
      </c>
      <c r="BC454">
        <v>0</v>
      </c>
      <c r="BD454">
        <v>0</v>
      </c>
      <c r="BE454">
        <v>2.4346839295385999E-2</v>
      </c>
      <c r="BF454">
        <v>1.7574935808709999</v>
      </c>
      <c r="BG454">
        <v>5.60531270673248E-2</v>
      </c>
      <c r="BH454">
        <v>8.8224021870889509</v>
      </c>
      <c r="BI454">
        <v>0.25377681520289302</v>
      </c>
      <c r="BJ454">
        <v>0.80372295153844198</v>
      </c>
      <c r="BK454">
        <v>4.29680447734248E-2</v>
      </c>
      <c r="BL454">
        <v>6.5914793431364202E-3</v>
      </c>
      <c r="BM454">
        <v>9.9119185562586907</v>
      </c>
      <c r="BN454">
        <v>26.286455960189901</v>
      </c>
      <c r="BO454">
        <v>1602.5095427230301</v>
      </c>
      <c r="BP454">
        <v>8.3614886647925102E-2</v>
      </c>
      <c r="BQ454">
        <v>38773</v>
      </c>
      <c r="BR454">
        <v>0.4975</v>
      </c>
      <c r="BS454">
        <v>0.36878</v>
      </c>
    </row>
    <row r="455" spans="1:71" x14ac:dyDescent="0.35">
      <c r="A455">
        <v>921688679</v>
      </c>
      <c r="B455">
        <v>2020</v>
      </c>
      <c r="C455">
        <v>903</v>
      </c>
      <c r="D455" t="s">
        <v>51</v>
      </c>
      <c r="E455">
        <v>29346</v>
      </c>
      <c r="F455">
        <v>30049</v>
      </c>
      <c r="G455">
        <v>7470</v>
      </c>
      <c r="H455">
        <v>5555</v>
      </c>
      <c r="I455">
        <v>1659</v>
      </c>
      <c r="J455">
        <v>8463</v>
      </c>
      <c r="K455">
        <v>867</v>
      </c>
      <c r="L455">
        <v>1516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427447</v>
      </c>
      <c r="AG455">
        <v>21378</v>
      </c>
      <c r="AH455">
        <v>122869</v>
      </c>
      <c r="AI455">
        <v>4846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4628</v>
      </c>
      <c r="AQ455">
        <v>0</v>
      </c>
      <c r="AR455">
        <v>0</v>
      </c>
      <c r="AS455">
        <v>37459</v>
      </c>
      <c r="AT455">
        <v>0</v>
      </c>
      <c r="AU455">
        <v>24247</v>
      </c>
      <c r="AV455">
        <v>796</v>
      </c>
      <c r="AW455">
        <v>431</v>
      </c>
      <c r="AX455">
        <v>27</v>
      </c>
      <c r="AY455">
        <v>1254</v>
      </c>
      <c r="AZ455">
        <v>1522</v>
      </c>
      <c r="BA455">
        <v>0</v>
      </c>
      <c r="BB455">
        <v>0</v>
      </c>
      <c r="BC455">
        <v>0</v>
      </c>
      <c r="BD455">
        <v>0</v>
      </c>
      <c r="BE455">
        <v>2.4346839295385999E-2</v>
      </c>
      <c r="BF455">
        <v>1.7574935808709999</v>
      </c>
      <c r="BG455">
        <v>5.60531270673248E-2</v>
      </c>
      <c r="BH455">
        <v>8.8224021870889509</v>
      </c>
      <c r="BI455">
        <v>0.25377681520289302</v>
      </c>
      <c r="BJ455">
        <v>0.80372295153844198</v>
      </c>
      <c r="BK455">
        <v>4.29680447734248E-2</v>
      </c>
      <c r="BL455">
        <v>6.5914793431364202E-3</v>
      </c>
      <c r="BM455">
        <v>9.9119185562586907</v>
      </c>
      <c r="BN455">
        <v>26.286455960189901</v>
      </c>
      <c r="BO455">
        <v>1602.5095427230301</v>
      </c>
      <c r="BP455">
        <v>8.3614886647925102E-2</v>
      </c>
      <c r="BQ455">
        <v>38773</v>
      </c>
      <c r="BR455">
        <v>0.4975</v>
      </c>
      <c r="BS455">
        <v>0.36878</v>
      </c>
    </row>
    <row r="456" spans="1:71" x14ac:dyDescent="0.35">
      <c r="A456">
        <v>921688679</v>
      </c>
      <c r="B456">
        <v>2021</v>
      </c>
      <c r="C456">
        <v>903</v>
      </c>
      <c r="D456" t="s">
        <v>51</v>
      </c>
      <c r="E456">
        <v>27589</v>
      </c>
      <c r="F456">
        <v>38161</v>
      </c>
      <c r="G456">
        <v>7139</v>
      </c>
      <c r="H456">
        <v>2946</v>
      </c>
      <c r="I456">
        <v>165</v>
      </c>
      <c r="J456">
        <v>0</v>
      </c>
      <c r="K456">
        <v>1084</v>
      </c>
      <c r="L456">
        <v>1438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441180</v>
      </c>
      <c r="AG456">
        <v>21140</v>
      </c>
      <c r="AH456">
        <v>144760</v>
      </c>
      <c r="AI456">
        <v>5494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5477</v>
      </c>
      <c r="AQ456">
        <v>0</v>
      </c>
      <c r="AR456">
        <v>0</v>
      </c>
      <c r="AS456">
        <v>40809</v>
      </c>
      <c r="AT456">
        <v>0</v>
      </c>
      <c r="AU456">
        <v>24443</v>
      </c>
      <c r="AV456">
        <v>782</v>
      </c>
      <c r="AW456">
        <v>428</v>
      </c>
      <c r="AX456">
        <v>46</v>
      </c>
      <c r="AY456">
        <v>1256</v>
      </c>
      <c r="AZ456">
        <v>1516</v>
      </c>
      <c r="BA456">
        <v>0</v>
      </c>
      <c r="BB456">
        <v>0</v>
      </c>
      <c r="BC456">
        <v>0</v>
      </c>
      <c r="BD456">
        <v>0</v>
      </c>
      <c r="BE456">
        <v>2.4346839295385999E-2</v>
      </c>
      <c r="BF456">
        <v>1.7574935808709999</v>
      </c>
      <c r="BG456">
        <v>5.60531270673248E-2</v>
      </c>
      <c r="BH456">
        <v>8.8224021870889509</v>
      </c>
      <c r="BI456">
        <v>0.25377681520289302</v>
      </c>
      <c r="BJ456">
        <v>0.80372295153844198</v>
      </c>
      <c r="BK456">
        <v>4.29680447734248E-2</v>
      </c>
      <c r="BL456">
        <v>6.5914793431364202E-3</v>
      </c>
      <c r="BM456">
        <v>9.9119185562586907</v>
      </c>
      <c r="BN456">
        <v>26.286455960189901</v>
      </c>
      <c r="BO456">
        <v>1602.5095427230301</v>
      </c>
      <c r="BP456">
        <v>8.3614886647925102E-2</v>
      </c>
      <c r="BQ456">
        <v>38773</v>
      </c>
      <c r="BR456">
        <v>0.4975</v>
      </c>
      <c r="BS456">
        <v>0.36878</v>
      </c>
    </row>
    <row r="457" spans="1:71" x14ac:dyDescent="0.35">
      <c r="A457">
        <v>921688679</v>
      </c>
      <c r="B457">
        <v>2022</v>
      </c>
      <c r="C457">
        <v>903</v>
      </c>
      <c r="D457" t="s">
        <v>51</v>
      </c>
      <c r="E457">
        <v>33156</v>
      </c>
      <c r="F457">
        <v>23308</v>
      </c>
      <c r="G457">
        <v>5209</v>
      </c>
      <c r="H457">
        <v>3015</v>
      </c>
      <c r="I457">
        <v>33</v>
      </c>
      <c r="J457">
        <v>0</v>
      </c>
      <c r="K457">
        <v>1084</v>
      </c>
      <c r="L457">
        <v>1395</v>
      </c>
      <c r="M457">
        <v>355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464778</v>
      </c>
      <c r="AG457">
        <v>24274</v>
      </c>
      <c r="AH457">
        <v>141934</v>
      </c>
      <c r="AI457">
        <v>5218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6483</v>
      </c>
      <c r="AQ457">
        <v>0</v>
      </c>
      <c r="AR457">
        <v>0</v>
      </c>
      <c r="AS457">
        <v>37741</v>
      </c>
      <c r="AT457">
        <v>0</v>
      </c>
      <c r="AU457">
        <v>24600</v>
      </c>
      <c r="AV457">
        <v>784</v>
      </c>
      <c r="AW457">
        <v>444</v>
      </c>
      <c r="AX457">
        <v>46</v>
      </c>
      <c r="AY457">
        <v>1274</v>
      </c>
      <c r="AZ457">
        <v>1530</v>
      </c>
      <c r="BA457">
        <v>0</v>
      </c>
      <c r="BB457">
        <v>0</v>
      </c>
      <c r="BC457">
        <v>0</v>
      </c>
      <c r="BD457">
        <v>0</v>
      </c>
      <c r="BE457">
        <v>2.4346839295385999E-2</v>
      </c>
      <c r="BF457">
        <v>1.7574935808709999</v>
      </c>
      <c r="BG457">
        <v>5.60531270673248E-2</v>
      </c>
      <c r="BH457">
        <v>8.8224021870889509</v>
      </c>
      <c r="BI457">
        <v>0.25377681520289302</v>
      </c>
      <c r="BJ457">
        <v>0.80372295153844198</v>
      </c>
      <c r="BK457">
        <v>4.29680447734248E-2</v>
      </c>
      <c r="BL457">
        <v>6.5914793431364202E-3</v>
      </c>
      <c r="BM457">
        <v>9.9119185562586907</v>
      </c>
      <c r="BN457">
        <v>26.286455960189901</v>
      </c>
      <c r="BO457">
        <v>1602.5095427230301</v>
      </c>
      <c r="BP457">
        <v>8.3614886647925102E-2</v>
      </c>
      <c r="BQ457">
        <v>38773</v>
      </c>
      <c r="BR457">
        <v>0.4975</v>
      </c>
      <c r="BS457">
        <v>0.36878</v>
      </c>
    </row>
  </sheetData>
  <autoFilter ref="A2:BS457" xr:uid="{00000000-0001-0000-0100-000000000000}">
    <sortState xmlns:xlrd2="http://schemas.microsoft.com/office/spreadsheetml/2017/richdata2" ref="A3:BS457">
      <sortCondition ref="C2:C457"/>
    </sortState>
  </autoFilter>
  <conditionalFormatting sqref="D3:D456">
    <cfRule type="cellIs" dxfId="0" priority="1" operator="equal">
      <formula>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RowHeight="14.5" x14ac:dyDescent="0.35"/>
  <cols>
    <col min="1" max="1" width="13.1796875" bestFit="1" customWidth="1"/>
    <col min="2" max="2" width="4.6328125" bestFit="1" customWidth="1"/>
    <col min="3" max="3" width="30.81640625" bestFit="1" customWidth="1"/>
    <col min="4" max="4" width="17.26953125" bestFit="1" customWidth="1"/>
    <col min="5" max="5" width="12.81640625" bestFit="1" customWidth="1"/>
    <col min="6" max="6" width="17" bestFit="1" customWidth="1"/>
    <col min="7" max="7" width="16.54296875" bestFit="1" customWidth="1"/>
    <col min="8" max="8" width="16.7265625" bestFit="1" customWidth="1"/>
    <col min="9" max="9" width="15.54296875" bestFit="1" customWidth="1"/>
    <col min="10" max="11" width="12.81640625" bestFit="1" customWidth="1"/>
    <col min="12" max="12" width="11.1796875" bestFit="1" customWidth="1"/>
    <col min="13" max="15" width="13.54296875" bestFit="1" customWidth="1"/>
    <col min="16" max="18" width="13.7265625" bestFit="1" customWidth="1"/>
  </cols>
  <sheetData>
    <row r="1" spans="1:18" ht="43.5" x14ac:dyDescent="0.35">
      <c r="A1" s="5" t="s">
        <v>89</v>
      </c>
      <c r="B1" s="5" t="s">
        <v>54</v>
      </c>
      <c r="C1" s="5" t="s">
        <v>52</v>
      </c>
      <c r="D1" s="5" t="s">
        <v>215</v>
      </c>
      <c r="E1" s="5" t="s">
        <v>105</v>
      </c>
      <c r="F1" s="5" t="s">
        <v>104</v>
      </c>
      <c r="G1" s="5" t="s">
        <v>106</v>
      </c>
      <c r="H1" s="5" t="s">
        <v>107</v>
      </c>
      <c r="I1" s="5" t="s">
        <v>108</v>
      </c>
      <c r="J1" s="5" t="s">
        <v>115</v>
      </c>
      <c r="K1" s="5" t="s">
        <v>116</v>
      </c>
      <c r="L1" s="5" t="s">
        <v>117</v>
      </c>
      <c r="M1" s="5" t="s">
        <v>109</v>
      </c>
      <c r="N1" s="5" t="s">
        <v>110</v>
      </c>
      <c r="O1" s="5" t="s">
        <v>111</v>
      </c>
      <c r="P1" s="5" t="s">
        <v>112</v>
      </c>
      <c r="Q1" s="5" t="s">
        <v>113</v>
      </c>
      <c r="R1" s="5" t="s">
        <v>114</v>
      </c>
    </row>
    <row r="2" spans="1:18" x14ac:dyDescent="0.35">
      <c r="A2" t="s">
        <v>79</v>
      </c>
      <c r="B2" t="s">
        <v>77</v>
      </c>
      <c r="C2" t="s">
        <v>81</v>
      </c>
      <c r="D2" t="s">
        <v>82</v>
      </c>
      <c r="E2" t="s">
        <v>99</v>
      </c>
      <c r="F2" t="s">
        <v>103</v>
      </c>
      <c r="G2" t="s">
        <v>100</v>
      </c>
      <c r="H2" t="s">
        <v>101</v>
      </c>
      <c r="I2" t="s">
        <v>102</v>
      </c>
      <c r="J2" t="s">
        <v>96</v>
      </c>
      <c r="K2" t="s">
        <v>97</v>
      </c>
      <c r="L2" t="s">
        <v>98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</row>
    <row r="3" spans="1:18" x14ac:dyDescent="0.35">
      <c r="A3">
        <v>925336637</v>
      </c>
      <c r="B3">
        <v>7</v>
      </c>
      <c r="C3" t="s">
        <v>56</v>
      </c>
      <c r="D3" s="2">
        <v>100304.8968540334</v>
      </c>
      <c r="E3" s="2">
        <v>103457.252718114</v>
      </c>
      <c r="F3" s="2">
        <v>98953.887197998803</v>
      </c>
      <c r="G3" s="2">
        <v>83787.245751717506</v>
      </c>
      <c r="H3" s="2">
        <v>16016.7090650345</v>
      </c>
      <c r="I3" s="2">
        <v>0</v>
      </c>
      <c r="J3" s="2">
        <v>89560.656348345903</v>
      </c>
      <c r="K3" s="2">
        <v>13896.5963697684</v>
      </c>
      <c r="L3" s="2">
        <v>0</v>
      </c>
      <c r="M3" s="3">
        <v>0.86271546433417834</v>
      </c>
      <c r="N3" s="3">
        <v>0.90203943525059516</v>
      </c>
      <c r="O3" s="3">
        <v>0.9355363076597748</v>
      </c>
      <c r="P3" s="3">
        <v>1.052404334575008</v>
      </c>
      <c r="Q3" s="3">
        <v>1.052404334575008</v>
      </c>
      <c r="R3" s="3">
        <v>1.174219095401831</v>
      </c>
    </row>
    <row r="4" spans="1:18" x14ac:dyDescent="0.35">
      <c r="A4">
        <v>921680554</v>
      </c>
      <c r="B4">
        <v>9</v>
      </c>
      <c r="C4" t="s">
        <v>194</v>
      </c>
      <c r="D4" s="2">
        <v>45690.529021051087</v>
      </c>
      <c r="E4" s="2">
        <v>49197.429592505199</v>
      </c>
      <c r="F4" s="2">
        <v>44187.571633284999</v>
      </c>
      <c r="G4" s="2">
        <v>30122.705152363</v>
      </c>
      <c r="H4" s="2">
        <v>14402.494255004</v>
      </c>
      <c r="I4" s="2">
        <v>0</v>
      </c>
      <c r="J4" s="2">
        <v>35749.1172809239</v>
      </c>
      <c r="K4" s="2">
        <v>13448.3123115813</v>
      </c>
      <c r="L4" s="2">
        <v>0</v>
      </c>
      <c r="M4" s="3">
        <v>0.77688941307785075</v>
      </c>
      <c r="N4" s="3">
        <v>0.81872300524688224</v>
      </c>
      <c r="O4" s="3">
        <v>0.84261395646926329</v>
      </c>
      <c r="P4" s="3">
        <v>0.96997874999331113</v>
      </c>
      <c r="Q4" s="3">
        <v>0.96997874999331113</v>
      </c>
      <c r="R4" s="3">
        <v>1.0748672791559679</v>
      </c>
    </row>
    <row r="5" spans="1:18" x14ac:dyDescent="0.35">
      <c r="A5">
        <v>924004150</v>
      </c>
      <c r="B5">
        <v>16</v>
      </c>
      <c r="C5" t="s">
        <v>57</v>
      </c>
      <c r="D5" s="2">
        <v>33676.578147336397</v>
      </c>
      <c r="E5" s="2">
        <v>36615.254055246602</v>
      </c>
      <c r="F5" s="2">
        <v>32417.145615374899</v>
      </c>
      <c r="G5" s="2">
        <v>32648.051597504</v>
      </c>
      <c r="H5" s="2">
        <v>0</v>
      </c>
      <c r="I5" s="2">
        <v>0</v>
      </c>
      <c r="J5" s="2">
        <v>36615.254055246602</v>
      </c>
      <c r="K5" s="2">
        <v>0</v>
      </c>
      <c r="L5" s="2">
        <v>0</v>
      </c>
      <c r="M5" s="3">
        <v>0.56895947718738971</v>
      </c>
      <c r="N5" s="3">
        <v>0.85574866232816515</v>
      </c>
      <c r="O5" s="3">
        <v>0.89165164737743574</v>
      </c>
      <c r="P5" s="3"/>
      <c r="Q5" s="3"/>
      <c r="R5" s="3"/>
    </row>
    <row r="6" spans="1:18" x14ac:dyDescent="0.35">
      <c r="A6">
        <v>953181606</v>
      </c>
      <c r="B6">
        <v>22</v>
      </c>
      <c r="C6" t="s">
        <v>0</v>
      </c>
      <c r="D6" s="2">
        <v>12354.026929681349</v>
      </c>
      <c r="E6" s="2">
        <v>14224.405533187</v>
      </c>
      <c r="F6" s="2">
        <v>11552.436099607499</v>
      </c>
      <c r="G6" s="2">
        <v>11640.337587157001</v>
      </c>
      <c r="H6" s="2">
        <v>0</v>
      </c>
      <c r="I6" s="2">
        <v>0</v>
      </c>
      <c r="J6" s="2">
        <v>14224.405533187</v>
      </c>
      <c r="K6" s="2">
        <v>0</v>
      </c>
      <c r="L6" s="2">
        <v>0</v>
      </c>
      <c r="M6" s="3">
        <v>0.7546460571028043</v>
      </c>
      <c r="N6" s="3">
        <v>0.78772222097435474</v>
      </c>
      <c r="O6" s="3">
        <v>0.81833561058132842</v>
      </c>
      <c r="P6" s="3"/>
      <c r="Q6" s="3"/>
      <c r="R6" s="3"/>
    </row>
    <row r="7" spans="1:18" x14ac:dyDescent="0.35">
      <c r="A7">
        <v>980234088</v>
      </c>
      <c r="B7">
        <v>32</v>
      </c>
      <c r="C7" t="s">
        <v>1</v>
      </c>
      <c r="D7" s="2">
        <v>438329.20586988021</v>
      </c>
      <c r="E7" s="2">
        <v>405295.18507111497</v>
      </c>
      <c r="F7" s="2">
        <v>452486.64335506503</v>
      </c>
      <c r="G7" s="2">
        <v>427002.84049379203</v>
      </c>
      <c r="H7" s="2">
        <v>29026.295658556101</v>
      </c>
      <c r="I7" s="2">
        <v>0</v>
      </c>
      <c r="J7" s="2">
        <v>375916.78216181899</v>
      </c>
      <c r="K7" s="2">
        <v>29378.402909296699</v>
      </c>
      <c r="L7" s="2">
        <v>0</v>
      </c>
      <c r="M7" s="3">
        <v>1.034756122041582</v>
      </c>
      <c r="N7" s="3">
        <v>1.093252765916795</v>
      </c>
      <c r="O7" s="3">
        <v>1.1358972537437371</v>
      </c>
      <c r="P7" s="3"/>
      <c r="Q7" s="3"/>
      <c r="R7" s="3"/>
    </row>
    <row r="8" spans="1:18" x14ac:dyDescent="0.35">
      <c r="A8">
        <v>924862602</v>
      </c>
      <c r="B8">
        <v>35</v>
      </c>
      <c r="C8" t="s">
        <v>58</v>
      </c>
      <c r="D8" s="2">
        <v>29151.647706798201</v>
      </c>
      <c r="E8" s="2">
        <v>28846.205365452701</v>
      </c>
      <c r="F8" s="2">
        <v>29282.551567374801</v>
      </c>
      <c r="G8" s="2">
        <v>28259.328180283999</v>
      </c>
      <c r="H8" s="2">
        <v>1193.16809802836</v>
      </c>
      <c r="I8" s="2">
        <v>0</v>
      </c>
      <c r="J8" s="2">
        <v>27653.037267424399</v>
      </c>
      <c r="K8" s="2">
        <v>1193.16809802836</v>
      </c>
      <c r="L8" s="2">
        <v>0</v>
      </c>
      <c r="M8" s="3">
        <v>0.91521896266783254</v>
      </c>
      <c r="N8" s="3">
        <v>0.99312259853692197</v>
      </c>
      <c r="O8" s="3">
        <v>1.0219249302344739</v>
      </c>
      <c r="P8" s="3"/>
      <c r="Q8" s="3"/>
      <c r="R8" s="3"/>
    </row>
    <row r="9" spans="1:18" x14ac:dyDescent="0.35">
      <c r="A9">
        <v>923354204</v>
      </c>
      <c r="B9">
        <v>37</v>
      </c>
      <c r="C9" t="s">
        <v>59</v>
      </c>
      <c r="D9" s="2">
        <v>123682.5425315264</v>
      </c>
      <c r="E9" s="2">
        <v>116772.770475322</v>
      </c>
      <c r="F9" s="2">
        <v>126643.87341275701</v>
      </c>
      <c r="G9" s="2">
        <v>83155.9167654427</v>
      </c>
      <c r="H9" s="2">
        <v>44415.830913924401</v>
      </c>
      <c r="I9" s="2">
        <v>0</v>
      </c>
      <c r="J9" s="2">
        <v>78763.396188301995</v>
      </c>
      <c r="K9" s="2">
        <v>38009.374287019797</v>
      </c>
      <c r="L9" s="2">
        <v>0</v>
      </c>
      <c r="M9" s="3">
        <v>1.0194982840909319</v>
      </c>
      <c r="N9" s="3">
        <v>1.01709271143402</v>
      </c>
      <c r="O9" s="3">
        <v>1.055768552268104</v>
      </c>
      <c r="P9" s="3">
        <v>1.0728787046752459</v>
      </c>
      <c r="Q9" s="3">
        <v>1.0728787046752459</v>
      </c>
      <c r="R9" s="3">
        <v>1.226260495878944</v>
      </c>
    </row>
    <row r="10" spans="1:18" x14ac:dyDescent="0.35">
      <c r="A10">
        <v>914385261</v>
      </c>
      <c r="B10">
        <v>42</v>
      </c>
      <c r="C10" t="s">
        <v>195</v>
      </c>
      <c r="D10" s="2">
        <v>48134.84118742089</v>
      </c>
      <c r="E10" s="2">
        <v>52913.033084967297</v>
      </c>
      <c r="F10" s="2">
        <v>46087.044659901003</v>
      </c>
      <c r="G10" s="2">
        <v>46509.470463658297</v>
      </c>
      <c r="H10" s="2">
        <v>0</v>
      </c>
      <c r="I10" s="2">
        <v>0</v>
      </c>
      <c r="J10" s="2">
        <v>52913.033084967297</v>
      </c>
      <c r="K10" s="2">
        <v>0</v>
      </c>
      <c r="L10" s="2">
        <v>0</v>
      </c>
      <c r="M10" s="3">
        <v>0.76952461923982207</v>
      </c>
      <c r="N10" s="3">
        <v>0.84243179309002025</v>
      </c>
      <c r="O10" s="3">
        <v>0.87897948297489958</v>
      </c>
      <c r="P10" s="3"/>
      <c r="Q10" s="3"/>
      <c r="R10" s="3"/>
    </row>
    <row r="11" spans="1:18" x14ac:dyDescent="0.35">
      <c r="A11">
        <v>923934138</v>
      </c>
      <c r="B11">
        <v>43</v>
      </c>
      <c r="C11" t="s">
        <v>60</v>
      </c>
      <c r="D11" s="2">
        <v>60495.418774369376</v>
      </c>
      <c r="E11" s="2">
        <v>58708.4987515221</v>
      </c>
      <c r="F11" s="2">
        <v>61261.241641303903</v>
      </c>
      <c r="G11" s="2">
        <v>61249.624785957298</v>
      </c>
      <c r="H11" s="2">
        <v>562.53223762440496</v>
      </c>
      <c r="I11" s="2">
        <v>0</v>
      </c>
      <c r="J11" s="2">
        <v>58145.9665138977</v>
      </c>
      <c r="K11" s="2">
        <v>562.53223762440496</v>
      </c>
      <c r="L11" s="2">
        <v>0</v>
      </c>
      <c r="M11" s="3">
        <v>0.75140671127079806</v>
      </c>
      <c r="N11" s="3">
        <v>1.015162183227404</v>
      </c>
      <c r="O11" s="3">
        <v>1.053377017498158</v>
      </c>
      <c r="P11" s="3"/>
      <c r="Q11" s="3"/>
      <c r="R11" s="3"/>
    </row>
    <row r="12" spans="1:18" x14ac:dyDescent="0.35">
      <c r="A12">
        <v>923833706</v>
      </c>
      <c r="B12">
        <v>55</v>
      </c>
      <c r="C12" t="s">
        <v>61</v>
      </c>
      <c r="D12" s="2">
        <v>27116.9213673411</v>
      </c>
      <c r="E12" s="2">
        <v>31758.0424943527</v>
      </c>
      <c r="F12" s="2">
        <v>25127.8694557647</v>
      </c>
      <c r="G12" s="2">
        <v>25315.7421982946</v>
      </c>
      <c r="H12" s="2">
        <v>0</v>
      </c>
      <c r="I12" s="2">
        <v>0</v>
      </c>
      <c r="J12" s="2">
        <v>31758.0424943527</v>
      </c>
      <c r="K12" s="2">
        <v>0</v>
      </c>
      <c r="L12" s="2">
        <v>0</v>
      </c>
      <c r="M12" s="3">
        <v>0.61593532932002493</v>
      </c>
      <c r="N12" s="3">
        <v>0.77143324547053926</v>
      </c>
      <c r="O12" s="3">
        <v>0.79714428881428445</v>
      </c>
      <c r="P12" s="3"/>
      <c r="Q12" s="3"/>
      <c r="R12" s="3"/>
    </row>
    <row r="13" spans="1:18" x14ac:dyDescent="0.35">
      <c r="A13">
        <v>917983550</v>
      </c>
      <c r="B13">
        <v>63</v>
      </c>
      <c r="C13" t="s">
        <v>196</v>
      </c>
      <c r="D13" s="2">
        <v>66247.580493217043</v>
      </c>
      <c r="E13" s="2">
        <v>80509.078423370302</v>
      </c>
      <c r="F13" s="2">
        <v>60135.509951722801</v>
      </c>
      <c r="G13" s="2">
        <v>51549.636453896201</v>
      </c>
      <c r="H13" s="2">
        <v>9410.3955065688806</v>
      </c>
      <c r="I13" s="2">
        <v>0</v>
      </c>
      <c r="J13" s="2">
        <v>66850.0151910641</v>
      </c>
      <c r="K13" s="2">
        <v>13659.0632323062</v>
      </c>
      <c r="L13" s="2">
        <v>0</v>
      </c>
      <c r="M13" s="3">
        <v>0.52027003470939071</v>
      </c>
      <c r="N13" s="3">
        <v>0.73161137524415887</v>
      </c>
      <c r="O13" s="3">
        <v>0.77112378069866017</v>
      </c>
      <c r="P13" s="3"/>
      <c r="Q13" s="3"/>
      <c r="R13" s="3"/>
    </row>
    <row r="14" spans="1:18" x14ac:dyDescent="0.35">
      <c r="A14">
        <v>982897327</v>
      </c>
      <c r="B14">
        <v>65</v>
      </c>
      <c r="C14" t="s">
        <v>3</v>
      </c>
      <c r="D14" s="2">
        <v>94111.344083347445</v>
      </c>
      <c r="E14" s="2">
        <v>95110.404153742798</v>
      </c>
      <c r="F14" s="2">
        <v>93683.175481749495</v>
      </c>
      <c r="G14" s="2">
        <v>64481.864067611299</v>
      </c>
      <c r="H14" s="2">
        <v>29887.8316198188</v>
      </c>
      <c r="I14" s="2">
        <v>0</v>
      </c>
      <c r="J14" s="2">
        <v>70741.922099003204</v>
      </c>
      <c r="K14" s="2">
        <v>24368.482054739499</v>
      </c>
      <c r="L14" s="2">
        <v>0</v>
      </c>
      <c r="M14" s="3">
        <v>0.64793272206652841</v>
      </c>
      <c r="N14" s="3">
        <v>0.88228866315658727</v>
      </c>
      <c r="O14" s="3">
        <v>0.91150851085681583</v>
      </c>
      <c r="P14" s="3">
        <v>1.000364312209546</v>
      </c>
      <c r="Q14" s="3">
        <v>1.000364312209546</v>
      </c>
      <c r="R14" s="3">
        <v>1.284832033846097</v>
      </c>
    </row>
    <row r="15" spans="1:18" x14ac:dyDescent="0.35">
      <c r="A15">
        <v>917424799</v>
      </c>
      <c r="B15">
        <v>71</v>
      </c>
      <c r="C15" t="s">
        <v>4</v>
      </c>
      <c r="D15" s="2">
        <v>463875.30828368227</v>
      </c>
      <c r="E15" s="2">
        <v>486882.57851646998</v>
      </c>
      <c r="F15" s="2">
        <v>454015.04961248802</v>
      </c>
      <c r="G15" s="2">
        <v>318087.25642067101</v>
      </c>
      <c r="H15" s="2">
        <v>140371.75677929501</v>
      </c>
      <c r="I15" s="2">
        <v>0</v>
      </c>
      <c r="J15" s="2">
        <v>360298.40546392102</v>
      </c>
      <c r="K15" s="2">
        <v>126584.17305254799</v>
      </c>
      <c r="L15" s="2">
        <v>0</v>
      </c>
      <c r="M15" s="3">
        <v>0.74166274853154868</v>
      </c>
      <c r="N15" s="3">
        <v>0.84826697905587123</v>
      </c>
      <c r="O15" s="3">
        <v>0.88284391936484041</v>
      </c>
      <c r="P15" s="3">
        <v>0.97072602581384071</v>
      </c>
      <c r="Q15" s="3">
        <v>0.97072602581384071</v>
      </c>
      <c r="R15" s="3">
        <v>1.1249755062479001</v>
      </c>
    </row>
    <row r="16" spans="1:18" x14ac:dyDescent="0.35">
      <c r="A16">
        <v>917743193</v>
      </c>
      <c r="B16">
        <v>82</v>
      </c>
      <c r="C16" t="s">
        <v>5</v>
      </c>
      <c r="D16" s="2">
        <v>39787.932631733231</v>
      </c>
      <c r="E16" s="2">
        <v>38630.467824658597</v>
      </c>
      <c r="F16" s="2">
        <v>40283.988977622299</v>
      </c>
      <c r="G16" s="2">
        <v>40549.145390628997</v>
      </c>
      <c r="H16" s="2">
        <v>0</v>
      </c>
      <c r="I16" s="2">
        <v>0</v>
      </c>
      <c r="J16" s="2">
        <v>38630.467824658597</v>
      </c>
      <c r="K16" s="2">
        <v>0</v>
      </c>
      <c r="L16" s="2">
        <v>0</v>
      </c>
      <c r="M16" s="3">
        <v>0.9108084506030284</v>
      </c>
      <c r="N16" s="3">
        <v>1.0206689980240691</v>
      </c>
      <c r="O16" s="3">
        <v>1.0496674690733521</v>
      </c>
      <c r="P16" s="3"/>
      <c r="Q16" s="3"/>
      <c r="R16" s="3"/>
    </row>
    <row r="17" spans="1:18" x14ac:dyDescent="0.35">
      <c r="A17">
        <v>923488960</v>
      </c>
      <c r="B17">
        <v>84</v>
      </c>
      <c r="C17" t="s">
        <v>197</v>
      </c>
      <c r="D17" s="2">
        <v>33416.142187225807</v>
      </c>
      <c r="E17" s="2">
        <v>35503.551180065901</v>
      </c>
      <c r="F17" s="2">
        <v>32521.5383331515</v>
      </c>
      <c r="G17" s="2">
        <v>32736.261835382302</v>
      </c>
      <c r="H17" s="2">
        <v>0</v>
      </c>
      <c r="I17" s="2">
        <v>0</v>
      </c>
      <c r="J17" s="2">
        <v>35503.551180065901</v>
      </c>
      <c r="K17" s="2">
        <v>0</v>
      </c>
      <c r="L17" s="2">
        <v>0</v>
      </c>
      <c r="M17" s="3">
        <v>0.9298630231460342</v>
      </c>
      <c r="N17" s="3">
        <v>0.89482174231341516</v>
      </c>
      <c r="O17" s="3">
        <v>0.92205598446621284</v>
      </c>
      <c r="P17" s="3"/>
      <c r="Q17" s="3"/>
      <c r="R17" s="3"/>
    </row>
    <row r="18" spans="1:18" x14ac:dyDescent="0.35">
      <c r="A18">
        <v>979379455</v>
      </c>
      <c r="B18">
        <v>86</v>
      </c>
      <c r="C18" t="s">
        <v>6</v>
      </c>
      <c r="D18" s="2">
        <v>238761.29568808971</v>
      </c>
      <c r="E18" s="2">
        <v>240244.83306627799</v>
      </c>
      <c r="F18" s="2">
        <v>238125.493954581</v>
      </c>
      <c r="G18" s="2">
        <v>201584.58066403499</v>
      </c>
      <c r="H18" s="2">
        <v>38957.412850806599</v>
      </c>
      <c r="I18" s="2">
        <v>0</v>
      </c>
      <c r="J18" s="2">
        <v>202273.89204508299</v>
      </c>
      <c r="K18" s="2">
        <v>37970.941021194201</v>
      </c>
      <c r="L18" s="2">
        <v>0</v>
      </c>
      <c r="M18" s="3">
        <v>0.81028561884363537</v>
      </c>
      <c r="N18" s="3">
        <v>0.95469171967472999</v>
      </c>
      <c r="O18" s="3">
        <v>0.99659218807687433</v>
      </c>
      <c r="P18" s="3">
        <v>0.87779473768988681</v>
      </c>
      <c r="Q18" s="3">
        <v>0.87779473768988681</v>
      </c>
      <c r="R18" s="3">
        <v>1.0308926923744119</v>
      </c>
    </row>
    <row r="19" spans="1:18" x14ac:dyDescent="0.35">
      <c r="A19">
        <v>824914982</v>
      </c>
      <c r="B19">
        <v>88</v>
      </c>
      <c r="C19" t="s">
        <v>62</v>
      </c>
      <c r="D19" s="2">
        <v>55700.464820489993</v>
      </c>
      <c r="E19" s="2">
        <v>60206.760646117298</v>
      </c>
      <c r="F19" s="2">
        <v>53769.1951809354</v>
      </c>
      <c r="G19" s="2">
        <v>44954.0420005142</v>
      </c>
      <c r="H19" s="2">
        <v>9459.0507296213691</v>
      </c>
      <c r="I19" s="2">
        <v>0</v>
      </c>
      <c r="J19" s="2">
        <v>48643.220880075904</v>
      </c>
      <c r="K19" s="2">
        <v>11563.5397660415</v>
      </c>
      <c r="L19" s="2">
        <v>0</v>
      </c>
      <c r="M19" s="3">
        <v>0.96187902735511899</v>
      </c>
      <c r="N19" s="3">
        <v>0.88882115965562414</v>
      </c>
      <c r="O19" s="3">
        <v>0.92415841688080391</v>
      </c>
      <c r="P19" s="3"/>
      <c r="Q19" s="3"/>
      <c r="R19" s="3"/>
    </row>
    <row r="20" spans="1:18" x14ac:dyDescent="0.35">
      <c r="A20">
        <v>977285712</v>
      </c>
      <c r="B20">
        <v>91</v>
      </c>
      <c r="C20" t="s">
        <v>7</v>
      </c>
      <c r="D20" s="2">
        <v>43079.618404350491</v>
      </c>
      <c r="E20" s="2">
        <v>48835.253565783401</v>
      </c>
      <c r="F20" s="2">
        <v>40612.917620879198</v>
      </c>
      <c r="G20" s="2">
        <v>36761.819322822703</v>
      </c>
      <c r="H20" s="2">
        <v>4279.3754846941802</v>
      </c>
      <c r="I20" s="2">
        <v>0</v>
      </c>
      <c r="J20" s="2">
        <v>44555.878081089199</v>
      </c>
      <c r="K20" s="2">
        <v>4279.3754846941802</v>
      </c>
      <c r="L20" s="2">
        <v>0</v>
      </c>
      <c r="M20" s="3">
        <v>0.88439189173525601</v>
      </c>
      <c r="N20" s="3">
        <v>0.78413530683145916</v>
      </c>
      <c r="O20" s="3">
        <v>0.82507226669213451</v>
      </c>
      <c r="P20" s="3"/>
      <c r="Q20" s="3"/>
      <c r="R20" s="3"/>
    </row>
    <row r="21" spans="1:18" x14ac:dyDescent="0.35">
      <c r="A21">
        <v>979399901</v>
      </c>
      <c r="B21">
        <v>93</v>
      </c>
      <c r="C21" t="s">
        <v>8</v>
      </c>
      <c r="D21" s="2">
        <v>65780.562939436466</v>
      </c>
      <c r="E21" s="2">
        <v>66978.495063585404</v>
      </c>
      <c r="F21" s="2">
        <v>65267.163457658397</v>
      </c>
      <c r="G21" s="2">
        <v>59584.842031261898</v>
      </c>
      <c r="H21" s="2">
        <v>6156.4967594217496</v>
      </c>
      <c r="I21" s="2">
        <v>0</v>
      </c>
      <c r="J21" s="2">
        <v>61949.747053297302</v>
      </c>
      <c r="K21" s="2">
        <v>5028.7480102880299</v>
      </c>
      <c r="L21" s="2">
        <v>0</v>
      </c>
      <c r="M21" s="3">
        <v>0.76149106794067134</v>
      </c>
      <c r="N21" s="3">
        <v>0.92618670510024603</v>
      </c>
      <c r="O21" s="3">
        <v>0.96182542892385248</v>
      </c>
      <c r="P21" s="3">
        <v>1.168795353659374</v>
      </c>
      <c r="Q21" s="3">
        <v>1.168795353659374</v>
      </c>
      <c r="R21" s="3">
        <v>1.2665444133189621</v>
      </c>
    </row>
    <row r="22" spans="1:18" x14ac:dyDescent="0.35">
      <c r="A22">
        <v>824701482</v>
      </c>
      <c r="B22">
        <v>95</v>
      </c>
      <c r="C22" t="s">
        <v>63</v>
      </c>
      <c r="D22" s="2">
        <v>19656.086608007361</v>
      </c>
      <c r="E22" s="2">
        <v>20303.473880834601</v>
      </c>
      <c r="F22" s="2">
        <v>19378.634919652799</v>
      </c>
      <c r="G22" s="2">
        <v>19462.164499805302</v>
      </c>
      <c r="H22" s="2">
        <v>0</v>
      </c>
      <c r="I22" s="2">
        <v>0</v>
      </c>
      <c r="J22" s="2">
        <v>20303.473880834601</v>
      </c>
      <c r="K22" s="2">
        <v>0</v>
      </c>
      <c r="L22" s="2">
        <v>0</v>
      </c>
      <c r="M22" s="3">
        <v>0.81625128983798179</v>
      </c>
      <c r="N22" s="3">
        <v>0.92941717836842019</v>
      </c>
      <c r="O22" s="3">
        <v>0.95856327907396233</v>
      </c>
      <c r="P22" s="3"/>
      <c r="Q22" s="3"/>
      <c r="R22" s="3"/>
    </row>
    <row r="23" spans="1:18" x14ac:dyDescent="0.35">
      <c r="A23">
        <v>923789324</v>
      </c>
      <c r="B23">
        <v>96</v>
      </c>
      <c r="C23" t="s">
        <v>198</v>
      </c>
      <c r="D23" s="2">
        <v>51713.132119300353</v>
      </c>
      <c r="E23" s="2">
        <v>57176.153683728699</v>
      </c>
      <c r="F23" s="2">
        <v>49371.837163116797</v>
      </c>
      <c r="G23" s="2">
        <v>49838.089847585201</v>
      </c>
      <c r="H23" s="2">
        <v>0</v>
      </c>
      <c r="I23" s="2">
        <v>0</v>
      </c>
      <c r="J23" s="2">
        <v>57176.153683728699</v>
      </c>
      <c r="K23" s="2">
        <v>0</v>
      </c>
      <c r="L23" s="2">
        <v>0</v>
      </c>
      <c r="M23" s="3">
        <v>0.70417033963532683</v>
      </c>
      <c r="N23" s="3">
        <v>0.83774644393666531</v>
      </c>
      <c r="O23" s="3">
        <v>0.87165866601076081</v>
      </c>
      <c r="P23" s="3"/>
      <c r="Q23" s="3"/>
      <c r="R23" s="3"/>
    </row>
    <row r="24" spans="1:18" x14ac:dyDescent="0.35">
      <c r="A24">
        <v>913680294</v>
      </c>
      <c r="B24">
        <v>98</v>
      </c>
      <c r="C24" t="s">
        <v>190</v>
      </c>
      <c r="D24" s="2">
        <v>1590.264776893094</v>
      </c>
      <c r="E24" s="2">
        <v>1664.62859845248</v>
      </c>
      <c r="F24" s="2">
        <v>1558.3945676533599</v>
      </c>
      <c r="G24" s="2">
        <v>0</v>
      </c>
      <c r="H24" s="2">
        <v>1574.5311723428599</v>
      </c>
      <c r="I24" s="2">
        <v>0</v>
      </c>
      <c r="J24" s="2">
        <v>0</v>
      </c>
      <c r="K24" s="2">
        <v>1664.62859845248</v>
      </c>
      <c r="L24" s="2">
        <v>0</v>
      </c>
      <c r="M24" s="3"/>
      <c r="N24" s="3"/>
      <c r="O24" s="3"/>
      <c r="P24" s="3"/>
      <c r="Q24" s="3"/>
      <c r="R24" s="3"/>
    </row>
    <row r="25" spans="1:18" x14ac:dyDescent="0.35">
      <c r="A25">
        <v>924934867</v>
      </c>
      <c r="B25">
        <v>103</v>
      </c>
      <c r="C25" t="s">
        <v>208</v>
      </c>
      <c r="D25" s="2">
        <v>51834.433431265003</v>
      </c>
      <c r="E25" s="2">
        <v>55854.751886622798</v>
      </c>
      <c r="F25" s="2">
        <v>50111.439807540199</v>
      </c>
      <c r="G25" s="2">
        <v>38270.146576053201</v>
      </c>
      <c r="H25" s="2">
        <v>12228.9846209141</v>
      </c>
      <c r="I25" s="2">
        <v>0</v>
      </c>
      <c r="J25" s="2">
        <v>42069.700867379201</v>
      </c>
      <c r="K25" s="2">
        <v>13785.0510192437</v>
      </c>
      <c r="L25" s="2">
        <v>0</v>
      </c>
      <c r="M25" s="3">
        <v>0.93148895722720615</v>
      </c>
      <c r="N25" s="3">
        <v>0.88477939195940813</v>
      </c>
      <c r="O25" s="3">
        <v>0.90968430454726334</v>
      </c>
      <c r="P25" s="3">
        <v>0.78752057353100258</v>
      </c>
      <c r="Q25" s="3">
        <v>0.78752057353100258</v>
      </c>
      <c r="R25" s="3">
        <v>0.88302595308216369</v>
      </c>
    </row>
    <row r="26" spans="1:18" x14ac:dyDescent="0.35">
      <c r="A26">
        <v>924527994</v>
      </c>
      <c r="B26">
        <v>104</v>
      </c>
      <c r="C26" t="s">
        <v>65</v>
      </c>
      <c r="D26" s="2">
        <v>30254.795312640319</v>
      </c>
      <c r="E26" s="2">
        <v>30683.085658861699</v>
      </c>
      <c r="F26" s="2">
        <v>30071.2423071169</v>
      </c>
      <c r="G26" s="2">
        <v>27339.907561830401</v>
      </c>
      <c r="H26" s="2">
        <v>2869.7746565921002</v>
      </c>
      <c r="I26" s="2">
        <v>0</v>
      </c>
      <c r="J26" s="2">
        <v>29471.8830661346</v>
      </c>
      <c r="K26" s="2">
        <v>1211.2025927270799</v>
      </c>
      <c r="L26" s="2">
        <v>0</v>
      </c>
      <c r="M26" s="3">
        <v>0.74736776147607564</v>
      </c>
      <c r="N26" s="3">
        <v>0.9062826858728581</v>
      </c>
      <c r="O26" s="3">
        <v>0.92766069614485991</v>
      </c>
      <c r="P26" s="3">
        <v>0.30291437040667057</v>
      </c>
      <c r="Q26" s="3">
        <v>0.30291437040667057</v>
      </c>
      <c r="R26" s="3">
        <v>2.369359737028526</v>
      </c>
    </row>
    <row r="27" spans="1:18" x14ac:dyDescent="0.35">
      <c r="A27">
        <v>919173122</v>
      </c>
      <c r="B27">
        <v>116</v>
      </c>
      <c r="C27" t="s">
        <v>199</v>
      </c>
      <c r="D27" s="2">
        <v>37516.903034350507</v>
      </c>
      <c r="E27" s="2">
        <v>44318.766511711801</v>
      </c>
      <c r="F27" s="2">
        <v>34601.818686909901</v>
      </c>
      <c r="G27" s="2">
        <v>34653.3834571564</v>
      </c>
      <c r="H27" s="2">
        <v>136.08089000000001</v>
      </c>
      <c r="I27" s="2">
        <v>0</v>
      </c>
      <c r="J27" s="2">
        <v>44182.685621711797</v>
      </c>
      <c r="K27" s="2">
        <v>136.08089000000001</v>
      </c>
      <c r="L27" s="2">
        <v>0</v>
      </c>
      <c r="M27" s="3">
        <v>0.63158180238859418</v>
      </c>
      <c r="N27" s="3">
        <v>0.76536802063698794</v>
      </c>
      <c r="O27" s="3">
        <v>0.7843204406779517</v>
      </c>
      <c r="P27" s="3"/>
      <c r="Q27" s="3"/>
      <c r="R27" s="3"/>
    </row>
    <row r="28" spans="1:18" x14ac:dyDescent="0.35">
      <c r="A28">
        <v>877051412</v>
      </c>
      <c r="B28">
        <v>121</v>
      </c>
      <c r="C28" t="s">
        <v>10</v>
      </c>
      <c r="D28" s="2">
        <v>5695.3534193335963</v>
      </c>
      <c r="E28" s="2">
        <v>5838.5799436383604</v>
      </c>
      <c r="F28" s="2">
        <v>5633.9706232029803</v>
      </c>
      <c r="G28" s="2">
        <v>5665.2850407184196</v>
      </c>
      <c r="H28" s="2">
        <v>0</v>
      </c>
      <c r="I28" s="2">
        <v>0</v>
      </c>
      <c r="J28" s="2">
        <v>5838.5799436383604</v>
      </c>
      <c r="K28" s="2">
        <v>0</v>
      </c>
      <c r="L28" s="2">
        <v>0</v>
      </c>
      <c r="M28" s="3"/>
      <c r="N28" s="3"/>
      <c r="O28" s="3"/>
      <c r="P28" s="3"/>
      <c r="Q28" s="3"/>
      <c r="R28" s="3"/>
    </row>
    <row r="29" spans="1:18" x14ac:dyDescent="0.35">
      <c r="A29">
        <v>923152601</v>
      </c>
      <c r="B29">
        <v>132</v>
      </c>
      <c r="C29" t="s">
        <v>11</v>
      </c>
      <c r="D29" s="2">
        <v>96645.571464879642</v>
      </c>
      <c r="E29" s="2">
        <v>100141.545479993</v>
      </c>
      <c r="F29" s="2">
        <v>95147.296886973694</v>
      </c>
      <c r="G29" s="2">
        <v>60824.862236684297</v>
      </c>
      <c r="H29" s="2">
        <v>35092.812443865398</v>
      </c>
      <c r="I29" s="2">
        <v>0</v>
      </c>
      <c r="J29" s="2">
        <v>64767.7567128394</v>
      </c>
      <c r="K29" s="2">
        <v>35373.788767154001</v>
      </c>
      <c r="L29" s="2">
        <v>0</v>
      </c>
      <c r="M29" s="3">
        <v>0.92051124056949796</v>
      </c>
      <c r="N29" s="3">
        <v>0.90956349966395855</v>
      </c>
      <c r="O29" s="3">
        <v>0.93912257153452505</v>
      </c>
      <c r="P29" s="3">
        <v>0.8149499400417286</v>
      </c>
      <c r="Q29" s="3">
        <v>0.8149499400417286</v>
      </c>
      <c r="R29" s="3">
        <v>0.99120387143559641</v>
      </c>
    </row>
    <row r="30" spans="1:18" x14ac:dyDescent="0.35">
      <c r="A30">
        <v>921683057</v>
      </c>
      <c r="B30">
        <v>133</v>
      </c>
      <c r="C30" t="s">
        <v>12</v>
      </c>
      <c r="D30" s="2">
        <v>91437.840384478885</v>
      </c>
      <c r="E30" s="2">
        <v>89339.2331532198</v>
      </c>
      <c r="F30" s="2">
        <v>92337.243483589904</v>
      </c>
      <c r="G30" s="2">
        <v>70319.850593024297</v>
      </c>
      <c r="H30" s="2">
        <v>22602.4853033869</v>
      </c>
      <c r="I30" s="2">
        <v>0</v>
      </c>
      <c r="J30" s="2">
        <v>66095.136957446899</v>
      </c>
      <c r="K30" s="2">
        <v>23244.096195772901</v>
      </c>
      <c r="L30" s="2">
        <v>0</v>
      </c>
      <c r="M30" s="3">
        <v>1.0369611826332279</v>
      </c>
      <c r="N30" s="3">
        <v>1.0374429711020601</v>
      </c>
      <c r="O30" s="3">
        <v>1.0639186758671419</v>
      </c>
      <c r="P30" s="3">
        <v>0.88868717752723136</v>
      </c>
      <c r="Q30" s="3">
        <v>0.88868717752723136</v>
      </c>
      <c r="R30" s="3">
        <v>0.97044222269268288</v>
      </c>
    </row>
    <row r="31" spans="1:18" x14ac:dyDescent="0.35">
      <c r="A31">
        <v>923436596</v>
      </c>
      <c r="B31">
        <v>135</v>
      </c>
      <c r="C31" t="s">
        <v>66</v>
      </c>
      <c r="D31" s="2">
        <v>85673.247742816195</v>
      </c>
      <c r="E31" s="2">
        <v>81694.214092761002</v>
      </c>
      <c r="F31" s="2">
        <v>87378.547878554105</v>
      </c>
      <c r="G31" s="2">
        <v>87764.429096495194</v>
      </c>
      <c r="H31" s="2">
        <v>66.962142999999998</v>
      </c>
      <c r="I31" s="2">
        <v>0</v>
      </c>
      <c r="J31" s="2">
        <v>81627.251949761005</v>
      </c>
      <c r="K31" s="2">
        <v>66.962142999999998</v>
      </c>
      <c r="L31" s="2">
        <v>0</v>
      </c>
      <c r="M31" s="3">
        <v>1.0575561866432079</v>
      </c>
      <c r="N31" s="3">
        <v>1.046159871071388</v>
      </c>
      <c r="O31" s="3">
        <v>1.0751853945850269</v>
      </c>
      <c r="P31" s="3"/>
      <c r="Q31" s="3"/>
      <c r="R31" s="3"/>
    </row>
    <row r="32" spans="1:18" x14ac:dyDescent="0.35">
      <c r="A32">
        <v>924868759</v>
      </c>
      <c r="B32">
        <v>138</v>
      </c>
      <c r="C32" t="s">
        <v>209</v>
      </c>
      <c r="D32" s="2">
        <v>32274.28115044532</v>
      </c>
      <c r="E32" s="2">
        <v>33031.247223323902</v>
      </c>
      <c r="F32" s="2">
        <v>31949.8671192117</v>
      </c>
      <c r="G32" s="2">
        <v>21456.317853704899</v>
      </c>
      <c r="H32" s="2">
        <v>10600.241238573901</v>
      </c>
      <c r="I32" s="2">
        <v>0</v>
      </c>
      <c r="J32" s="2">
        <v>24437.571977663101</v>
      </c>
      <c r="K32" s="2">
        <v>8593.6752456607592</v>
      </c>
      <c r="L32" s="2">
        <v>0</v>
      </c>
      <c r="M32" s="3">
        <v>0.66728410634678947</v>
      </c>
      <c r="N32" s="3">
        <v>0.85653493119837887</v>
      </c>
      <c r="O32" s="3">
        <v>0.87800530565462276</v>
      </c>
      <c r="P32" s="3">
        <v>1.2625553350633489</v>
      </c>
      <c r="Q32" s="3">
        <v>1.2625553350633489</v>
      </c>
      <c r="R32" s="3">
        <v>1.330129691316756</v>
      </c>
    </row>
    <row r="33" spans="1:18" x14ac:dyDescent="0.35">
      <c r="A33">
        <v>968398083</v>
      </c>
      <c r="B33">
        <v>157</v>
      </c>
      <c r="C33" t="s">
        <v>13</v>
      </c>
      <c r="D33" s="2">
        <v>28617.579709479691</v>
      </c>
      <c r="E33" s="2">
        <v>29458.486149384</v>
      </c>
      <c r="F33" s="2">
        <v>28257.191235235001</v>
      </c>
      <c r="G33" s="2">
        <v>26561.214438009301</v>
      </c>
      <c r="H33" s="2">
        <v>1930.7431781738401</v>
      </c>
      <c r="I33" s="2">
        <v>0</v>
      </c>
      <c r="J33" s="2">
        <v>27527.742971210198</v>
      </c>
      <c r="K33" s="2">
        <v>1930.7431781738401</v>
      </c>
      <c r="L33" s="2">
        <v>0</v>
      </c>
      <c r="M33" s="3">
        <v>1.043725073236234</v>
      </c>
      <c r="N33" s="3">
        <v>0.92444111811531759</v>
      </c>
      <c r="O33" s="3">
        <v>0.96488892917186653</v>
      </c>
      <c r="P33" s="3"/>
      <c r="Q33" s="3"/>
      <c r="R33" s="3"/>
    </row>
    <row r="34" spans="1:18" x14ac:dyDescent="0.35">
      <c r="A34">
        <v>925017809</v>
      </c>
      <c r="B34">
        <v>161</v>
      </c>
      <c r="C34" t="s">
        <v>67</v>
      </c>
      <c r="D34" s="2">
        <v>31782.607075124499</v>
      </c>
      <c r="E34" s="2">
        <v>34115.447924269698</v>
      </c>
      <c r="F34" s="2">
        <v>30782.818139776598</v>
      </c>
      <c r="G34" s="2">
        <v>27676.052539235399</v>
      </c>
      <c r="H34" s="2">
        <v>3233.0967504884102</v>
      </c>
      <c r="I34" s="2">
        <v>0</v>
      </c>
      <c r="J34" s="2">
        <v>31667.893471060299</v>
      </c>
      <c r="K34" s="2">
        <v>2447.55445320939</v>
      </c>
      <c r="L34" s="2">
        <v>0</v>
      </c>
      <c r="M34" s="3">
        <v>0.78890724296746328</v>
      </c>
      <c r="N34" s="3">
        <v>0.83954008483155684</v>
      </c>
      <c r="O34" s="3">
        <v>0.87394674876392409</v>
      </c>
      <c r="P34" s="3"/>
      <c r="Q34" s="3"/>
      <c r="R34" s="3"/>
    </row>
    <row r="35" spans="1:18" x14ac:dyDescent="0.35">
      <c r="A35">
        <v>926377841</v>
      </c>
      <c r="B35">
        <v>162</v>
      </c>
      <c r="C35" t="s">
        <v>68</v>
      </c>
      <c r="D35" s="2">
        <v>42324.657839246443</v>
      </c>
      <c r="E35" s="2">
        <v>45493.461635735403</v>
      </c>
      <c r="F35" s="2">
        <v>40966.599069322598</v>
      </c>
      <c r="G35" s="2">
        <v>37128.166641792202</v>
      </c>
      <c r="H35" s="2">
        <v>4286.4749478722897</v>
      </c>
      <c r="I35" s="2">
        <v>0</v>
      </c>
      <c r="J35" s="2">
        <v>41026.545573948701</v>
      </c>
      <c r="K35" s="2">
        <v>4466.9160617867001</v>
      </c>
      <c r="L35" s="2">
        <v>0</v>
      </c>
      <c r="M35" s="3">
        <v>0.71171362150234707</v>
      </c>
      <c r="N35" s="3">
        <v>0.86127049149857027</v>
      </c>
      <c r="O35" s="3">
        <v>0.90497910858398034</v>
      </c>
      <c r="P35" s="3"/>
      <c r="Q35" s="3"/>
      <c r="R35" s="3"/>
    </row>
    <row r="36" spans="1:18" x14ac:dyDescent="0.35">
      <c r="A36">
        <v>923993355</v>
      </c>
      <c r="B36">
        <v>164</v>
      </c>
      <c r="C36" t="s">
        <v>201</v>
      </c>
      <c r="D36" s="2">
        <v>69300.295113817469</v>
      </c>
      <c r="E36" s="2">
        <v>76067.709378474101</v>
      </c>
      <c r="F36" s="2">
        <v>66399.974714678901</v>
      </c>
      <c r="G36" s="2">
        <v>46361.863505624802</v>
      </c>
      <c r="H36" s="2">
        <v>20554.7830417357</v>
      </c>
      <c r="I36" s="2">
        <v>0</v>
      </c>
      <c r="J36" s="2">
        <v>54264.750539789398</v>
      </c>
      <c r="K36" s="2">
        <v>21802.958838684699</v>
      </c>
      <c r="L36" s="2">
        <v>0</v>
      </c>
      <c r="M36" s="3">
        <v>0.65519759710324776</v>
      </c>
      <c r="N36" s="3">
        <v>0.82574330829791087</v>
      </c>
      <c r="O36" s="3">
        <v>0.85436426122755593</v>
      </c>
      <c r="P36" s="3">
        <v>0.86809408728554438</v>
      </c>
      <c r="Q36" s="3">
        <v>0.86809408728554438</v>
      </c>
      <c r="R36" s="3">
        <v>0.931396244514339</v>
      </c>
    </row>
    <row r="37" spans="1:18" x14ac:dyDescent="0.35">
      <c r="A37">
        <v>930187240</v>
      </c>
      <c r="B37">
        <v>167</v>
      </c>
      <c r="C37" t="s">
        <v>14</v>
      </c>
      <c r="D37" s="2">
        <v>1340.077004491407</v>
      </c>
      <c r="E37" s="2">
        <v>1781.18805469225</v>
      </c>
      <c r="F37" s="2">
        <v>1151.02941154819</v>
      </c>
      <c r="G37" s="2">
        <v>1173.8660904804799</v>
      </c>
      <c r="H37" s="2">
        <v>0</v>
      </c>
      <c r="I37" s="2">
        <v>0</v>
      </c>
      <c r="J37" s="2">
        <v>1781.18805469225</v>
      </c>
      <c r="K37" s="2">
        <v>0</v>
      </c>
      <c r="L37" s="2">
        <v>0</v>
      </c>
      <c r="M37" s="3"/>
      <c r="N37" s="3"/>
      <c r="O37" s="3"/>
      <c r="P37" s="3"/>
      <c r="Q37" s="3"/>
      <c r="R37" s="3"/>
    </row>
    <row r="38" spans="1:18" x14ac:dyDescent="0.35">
      <c r="A38">
        <v>957896928</v>
      </c>
      <c r="B38">
        <v>168</v>
      </c>
      <c r="C38" t="s">
        <v>210</v>
      </c>
      <c r="D38" s="2">
        <v>14981.136597416869</v>
      </c>
      <c r="E38" s="2">
        <v>14622.7281852823</v>
      </c>
      <c r="F38" s="2">
        <v>15134.7402026174</v>
      </c>
      <c r="G38" s="2">
        <v>15228.628404913199</v>
      </c>
      <c r="H38" s="2">
        <v>0</v>
      </c>
      <c r="I38" s="2">
        <v>0</v>
      </c>
      <c r="J38" s="2">
        <v>14622.7281852823</v>
      </c>
      <c r="K38" s="2">
        <v>0</v>
      </c>
      <c r="L38" s="2">
        <v>0</v>
      </c>
      <c r="M38" s="3">
        <v>0.91118200593328391</v>
      </c>
      <c r="N38" s="3">
        <v>0.99301571496923935</v>
      </c>
      <c r="O38" s="3">
        <v>1.0414355113460061</v>
      </c>
      <c r="P38" s="3"/>
      <c r="Q38" s="3"/>
      <c r="R38" s="3"/>
    </row>
    <row r="39" spans="1:18" x14ac:dyDescent="0.35">
      <c r="A39">
        <v>919884452</v>
      </c>
      <c r="B39">
        <v>173</v>
      </c>
      <c r="C39" t="s">
        <v>15</v>
      </c>
      <c r="D39" s="2">
        <v>43345.776942221368</v>
      </c>
      <c r="E39" s="2">
        <v>42141.066975093701</v>
      </c>
      <c r="F39" s="2">
        <v>43862.081213847501</v>
      </c>
      <c r="G39" s="2">
        <v>35186.767898068203</v>
      </c>
      <c r="H39" s="2">
        <v>9066.1288069245893</v>
      </c>
      <c r="I39" s="2">
        <v>0</v>
      </c>
      <c r="J39" s="2">
        <v>32870.103789877598</v>
      </c>
      <c r="K39" s="2">
        <v>9270.9631852161492</v>
      </c>
      <c r="L39" s="2">
        <v>0</v>
      </c>
      <c r="M39" s="3">
        <v>1.0468569002563151</v>
      </c>
      <c r="N39" s="3">
        <v>1.042738285094331</v>
      </c>
      <c r="O39" s="3">
        <v>1.070479366995611</v>
      </c>
      <c r="P39" s="3">
        <v>0.7794902227893441</v>
      </c>
      <c r="Q39" s="3">
        <v>0.7794902227893441</v>
      </c>
      <c r="R39" s="3">
        <v>0.97722194175508337</v>
      </c>
    </row>
    <row r="40" spans="1:18" x14ac:dyDescent="0.35">
      <c r="A40">
        <v>921699905</v>
      </c>
      <c r="B40">
        <v>181</v>
      </c>
      <c r="C40" t="s">
        <v>188</v>
      </c>
      <c r="D40" s="2">
        <v>11670.81966329665</v>
      </c>
      <c r="E40" s="2">
        <v>14256.6129018271</v>
      </c>
      <c r="F40" s="2">
        <v>10562.6225610693</v>
      </c>
      <c r="G40" s="2">
        <v>10620.2487045824</v>
      </c>
      <c r="H40" s="2">
        <v>0</v>
      </c>
      <c r="I40" s="2">
        <v>0</v>
      </c>
      <c r="J40" s="2">
        <v>14256.6129018271</v>
      </c>
      <c r="K40" s="2">
        <v>0</v>
      </c>
      <c r="L40" s="2">
        <v>0</v>
      </c>
      <c r="M40" s="3">
        <v>0.43667193501102308</v>
      </c>
      <c r="N40" s="3">
        <v>0.72581877356409952</v>
      </c>
      <c r="O40" s="3">
        <v>0.7449349139037974</v>
      </c>
      <c r="P40" s="3"/>
      <c r="Q40" s="3"/>
      <c r="R40" s="3"/>
    </row>
    <row r="41" spans="1:18" x14ac:dyDescent="0.35">
      <c r="A41">
        <v>920295975</v>
      </c>
      <c r="B41">
        <v>194</v>
      </c>
      <c r="C41" t="s">
        <v>203</v>
      </c>
      <c r="D41" s="2">
        <v>17509.382420777642</v>
      </c>
      <c r="E41" s="2">
        <v>17969.282247164399</v>
      </c>
      <c r="F41" s="2">
        <v>17312.282495183299</v>
      </c>
      <c r="G41" s="2">
        <v>17386.045243385899</v>
      </c>
      <c r="H41" s="2">
        <v>0</v>
      </c>
      <c r="I41" s="2">
        <v>0</v>
      </c>
      <c r="J41" s="2">
        <v>17969.282247164399</v>
      </c>
      <c r="K41" s="2">
        <v>0</v>
      </c>
      <c r="L41" s="2">
        <v>0</v>
      </c>
      <c r="M41" s="3">
        <v>0.95429791065908465</v>
      </c>
      <c r="N41" s="3">
        <v>0.94468414226325825</v>
      </c>
      <c r="O41" s="3">
        <v>0.96754255424583735</v>
      </c>
      <c r="P41" s="3"/>
      <c r="Q41" s="3"/>
      <c r="R41" s="3"/>
    </row>
    <row r="42" spans="1:18" x14ac:dyDescent="0.35">
      <c r="A42">
        <v>924619260</v>
      </c>
      <c r="B42">
        <v>197</v>
      </c>
      <c r="C42" t="s">
        <v>69</v>
      </c>
      <c r="D42" s="2">
        <v>162420.54579684889</v>
      </c>
      <c r="E42" s="2">
        <v>191774.16722092801</v>
      </c>
      <c r="F42" s="2">
        <v>149840.422329386</v>
      </c>
      <c r="G42" s="2">
        <v>109113.91221472</v>
      </c>
      <c r="H42" s="2">
        <v>42907.016132144701</v>
      </c>
      <c r="I42" s="2">
        <v>0</v>
      </c>
      <c r="J42" s="2">
        <v>132155.47918071799</v>
      </c>
      <c r="K42" s="2">
        <v>59618.688040210298</v>
      </c>
      <c r="L42" s="2">
        <v>0</v>
      </c>
      <c r="M42" s="3">
        <v>0.59360825890921187</v>
      </c>
      <c r="N42" s="3">
        <v>0.78519966504148231</v>
      </c>
      <c r="O42" s="3">
        <v>0.82564803889447735</v>
      </c>
      <c r="P42" s="3">
        <v>0.50260677821581734</v>
      </c>
      <c r="Q42" s="3">
        <v>0.50260677821581734</v>
      </c>
      <c r="R42" s="3">
        <v>0.68607062596060697</v>
      </c>
    </row>
    <row r="43" spans="1:18" x14ac:dyDescent="0.35">
      <c r="A43">
        <v>925315958</v>
      </c>
      <c r="B43">
        <v>204</v>
      </c>
      <c r="C43" t="s">
        <v>211</v>
      </c>
      <c r="D43" s="2">
        <v>30343.945575515641</v>
      </c>
      <c r="E43" s="2">
        <v>40270.209565991398</v>
      </c>
      <c r="F43" s="2">
        <v>26089.8324367403</v>
      </c>
      <c r="G43" s="2">
        <v>26368.308716617201</v>
      </c>
      <c r="H43" s="2">
        <v>0</v>
      </c>
      <c r="I43" s="2">
        <v>0</v>
      </c>
      <c r="J43" s="2">
        <v>40270.209565991398</v>
      </c>
      <c r="K43" s="2">
        <v>0</v>
      </c>
      <c r="L43" s="2">
        <v>0</v>
      </c>
      <c r="M43" s="3">
        <v>0.47270912791106751</v>
      </c>
      <c r="N43" s="3">
        <v>0.62460019420031054</v>
      </c>
      <c r="O43" s="3">
        <v>0.65478449207986034</v>
      </c>
      <c r="P43" s="3"/>
      <c r="Q43" s="3"/>
      <c r="R43" s="3"/>
    </row>
    <row r="44" spans="1:18" x14ac:dyDescent="0.35">
      <c r="A44">
        <v>925354813</v>
      </c>
      <c r="B44">
        <v>213</v>
      </c>
      <c r="C44" t="s">
        <v>70</v>
      </c>
      <c r="D44" s="2">
        <v>26403.288167091141</v>
      </c>
      <c r="E44" s="2">
        <v>28869.635050790501</v>
      </c>
      <c r="F44" s="2">
        <v>25346.282359791399</v>
      </c>
      <c r="G44" s="2">
        <v>24120.6247553227</v>
      </c>
      <c r="H44" s="2">
        <v>1419.9987514371501</v>
      </c>
      <c r="I44" s="2">
        <v>0</v>
      </c>
      <c r="J44" s="2">
        <v>27437.654989398201</v>
      </c>
      <c r="K44" s="2">
        <v>1431.9800613923601</v>
      </c>
      <c r="L44" s="2">
        <v>0</v>
      </c>
      <c r="M44" s="3">
        <v>0.72540803619084426</v>
      </c>
      <c r="N44" s="3">
        <v>0.83917856454526951</v>
      </c>
      <c r="O44" s="3">
        <v>0.87910664248248616</v>
      </c>
      <c r="P44" s="3"/>
      <c r="Q44" s="3"/>
      <c r="R44" s="3"/>
    </row>
    <row r="45" spans="1:18" x14ac:dyDescent="0.35">
      <c r="A45">
        <v>997712099</v>
      </c>
      <c r="B45">
        <v>214</v>
      </c>
      <c r="C45" t="s">
        <v>17</v>
      </c>
      <c r="D45" s="2">
        <v>34417.498648874956</v>
      </c>
      <c r="E45" s="2">
        <v>41341.4694993757</v>
      </c>
      <c r="F45" s="2">
        <v>31450.0825700889</v>
      </c>
      <c r="G45" s="2">
        <v>31770.954424162799</v>
      </c>
      <c r="H45" s="2">
        <v>0</v>
      </c>
      <c r="I45" s="2">
        <v>0</v>
      </c>
      <c r="J45" s="2">
        <v>41341.4694993757</v>
      </c>
      <c r="K45" s="2">
        <v>0</v>
      </c>
      <c r="L45" s="2">
        <v>0</v>
      </c>
      <c r="M45" s="3">
        <v>0.63483460944888681</v>
      </c>
      <c r="N45" s="3">
        <v>0.72881248396733023</v>
      </c>
      <c r="O45" s="3">
        <v>0.76850084936246743</v>
      </c>
      <c r="P45" s="3"/>
      <c r="Q45" s="3"/>
      <c r="R45" s="3"/>
    </row>
    <row r="46" spans="1:18" x14ac:dyDescent="0.35">
      <c r="A46">
        <v>978631029</v>
      </c>
      <c r="B46">
        <v>215</v>
      </c>
      <c r="C46" t="s">
        <v>18</v>
      </c>
      <c r="D46" s="2">
        <v>1097979.306445485</v>
      </c>
      <c r="E46" s="2">
        <v>1076814.31073158</v>
      </c>
      <c r="F46" s="2">
        <v>1107050.0188943001</v>
      </c>
      <c r="G46" s="2">
        <v>817159.97362328297</v>
      </c>
      <c r="H46" s="2">
        <v>300108.93840959802</v>
      </c>
      <c r="I46" s="2">
        <v>0</v>
      </c>
      <c r="J46" s="2">
        <v>804732.14552881604</v>
      </c>
      <c r="K46" s="2">
        <v>272082.16520276899</v>
      </c>
      <c r="L46" s="2">
        <v>0</v>
      </c>
      <c r="M46" s="3">
        <v>0.94149366395756784</v>
      </c>
      <c r="N46" s="3">
        <v>0.97988508239052541</v>
      </c>
      <c r="O46" s="3">
        <v>1.015443434394312</v>
      </c>
      <c r="P46" s="3">
        <v>0.97588916750401489</v>
      </c>
      <c r="Q46" s="3">
        <v>0.97588916750401489</v>
      </c>
      <c r="R46" s="3">
        <v>1.1257102088588611</v>
      </c>
    </row>
    <row r="47" spans="1:18" x14ac:dyDescent="0.35">
      <c r="A47">
        <v>916763476</v>
      </c>
      <c r="B47">
        <v>222</v>
      </c>
      <c r="C47" t="s">
        <v>19</v>
      </c>
      <c r="D47" s="2">
        <v>2450.615184306932</v>
      </c>
      <c r="E47" s="2">
        <v>2624.2726848616899</v>
      </c>
      <c r="F47" s="2">
        <v>2376.19054121204</v>
      </c>
      <c r="G47" s="2">
        <v>1743.14302725123</v>
      </c>
      <c r="H47" s="2">
        <v>642.95197153710797</v>
      </c>
      <c r="I47" s="2">
        <v>0</v>
      </c>
      <c r="J47" s="2">
        <v>2018.03541086169</v>
      </c>
      <c r="K47" s="2">
        <v>606.23727399999996</v>
      </c>
      <c r="L47" s="2">
        <v>0</v>
      </c>
      <c r="M47" s="3"/>
      <c r="N47" s="3"/>
      <c r="O47" s="3"/>
      <c r="P47" s="3"/>
      <c r="Q47" s="3"/>
      <c r="R47" s="3"/>
    </row>
    <row r="48" spans="1:18" x14ac:dyDescent="0.35">
      <c r="A48">
        <v>924940379</v>
      </c>
      <c r="B48">
        <v>223</v>
      </c>
      <c r="C48" t="s">
        <v>71</v>
      </c>
      <c r="D48" s="2">
        <v>55221.064099409079</v>
      </c>
      <c r="E48" s="2">
        <v>64815.284143721197</v>
      </c>
      <c r="F48" s="2">
        <v>51109.255508989598</v>
      </c>
      <c r="G48" s="2">
        <v>47185.155807586503</v>
      </c>
      <c r="H48" s="2">
        <v>4359.8224344262399</v>
      </c>
      <c r="I48" s="2">
        <v>0</v>
      </c>
      <c r="J48" s="2">
        <v>60455.461709294999</v>
      </c>
      <c r="K48" s="2">
        <v>4359.8224344262399</v>
      </c>
      <c r="L48" s="2">
        <v>0</v>
      </c>
      <c r="M48" s="3">
        <v>0.6657791018997159</v>
      </c>
      <c r="N48" s="3">
        <v>0.75096288535812161</v>
      </c>
      <c r="O48" s="3">
        <v>0.78049450741903492</v>
      </c>
      <c r="P48" s="3"/>
      <c r="Q48" s="3"/>
      <c r="R48" s="3"/>
    </row>
    <row r="49" spans="1:18" x14ac:dyDescent="0.35">
      <c r="A49">
        <v>979151950</v>
      </c>
      <c r="B49">
        <v>227</v>
      </c>
      <c r="C49" t="s">
        <v>20</v>
      </c>
      <c r="D49" s="2">
        <v>1120441.5035407799</v>
      </c>
      <c r="E49" s="2">
        <v>1182756.4919157</v>
      </c>
      <c r="F49" s="2">
        <v>1093735.0799515301</v>
      </c>
      <c r="G49" s="2">
        <v>767328.25550729199</v>
      </c>
      <c r="H49" s="2">
        <v>338716.22332194302</v>
      </c>
      <c r="I49" s="2">
        <v>0</v>
      </c>
      <c r="J49" s="2">
        <v>831303.41044346394</v>
      </c>
      <c r="K49" s="2">
        <v>351453.08147223899</v>
      </c>
      <c r="L49" s="2">
        <v>0</v>
      </c>
      <c r="M49" s="3">
        <v>0.74487051106543656</v>
      </c>
      <c r="N49" s="3">
        <v>0.88122113974582772</v>
      </c>
      <c r="O49" s="3">
        <v>0.9230423523680189</v>
      </c>
      <c r="P49" s="3">
        <v>0.81002494416992032</v>
      </c>
      <c r="Q49" s="3">
        <v>0.81002494416992032</v>
      </c>
      <c r="R49" s="3">
        <v>0.9572579440238248</v>
      </c>
    </row>
    <row r="50" spans="1:18" x14ac:dyDescent="0.35">
      <c r="A50">
        <v>919415096</v>
      </c>
      <c r="B50">
        <v>238</v>
      </c>
      <c r="C50" t="s">
        <v>21</v>
      </c>
      <c r="D50" s="2">
        <v>70491.923867655831</v>
      </c>
      <c r="E50" s="2">
        <v>77142.076769887397</v>
      </c>
      <c r="F50" s="2">
        <v>67641.858338128004</v>
      </c>
      <c r="G50" s="2">
        <v>57728.9841955355</v>
      </c>
      <c r="H50" s="2">
        <v>10526.2600904309</v>
      </c>
      <c r="I50" s="2">
        <v>0</v>
      </c>
      <c r="J50" s="2">
        <v>64190.223813881297</v>
      </c>
      <c r="K50" s="2">
        <v>12951.852956006</v>
      </c>
      <c r="L50" s="2">
        <v>0</v>
      </c>
      <c r="M50" s="3">
        <v>0.68061553114680962</v>
      </c>
      <c r="N50" s="3">
        <v>0.87235079942235882</v>
      </c>
      <c r="O50" s="3">
        <v>0.89934231048827473</v>
      </c>
      <c r="P50" s="3">
        <v>0.60215795185674192</v>
      </c>
      <c r="Q50" s="3">
        <v>0.60215795185674192</v>
      </c>
      <c r="R50" s="3">
        <v>0.80263662472938879</v>
      </c>
    </row>
    <row r="51" spans="1:18" x14ac:dyDescent="0.35">
      <c r="A51">
        <v>967670170</v>
      </c>
      <c r="B51">
        <v>242</v>
      </c>
      <c r="C51" t="s">
        <v>22</v>
      </c>
      <c r="D51" s="2">
        <v>15582.70647635867</v>
      </c>
      <c r="E51" s="2">
        <v>18596.4588208813</v>
      </c>
      <c r="F51" s="2">
        <v>14291.098328706101</v>
      </c>
      <c r="G51" s="2">
        <v>14385.631077685301</v>
      </c>
      <c r="H51" s="2">
        <v>0</v>
      </c>
      <c r="I51" s="2">
        <v>0</v>
      </c>
      <c r="J51" s="2">
        <v>18596.4588208813</v>
      </c>
      <c r="K51" s="2">
        <v>0</v>
      </c>
      <c r="L51" s="2">
        <v>0</v>
      </c>
      <c r="M51" s="3">
        <v>0.66752197817430936</v>
      </c>
      <c r="N51" s="3">
        <v>0.74301351934884474</v>
      </c>
      <c r="O51" s="3">
        <v>0.77356830223677564</v>
      </c>
      <c r="P51" s="3"/>
      <c r="Q51" s="3"/>
      <c r="R51" s="3"/>
    </row>
    <row r="52" spans="1:18" x14ac:dyDescent="0.35">
      <c r="A52">
        <v>824368082</v>
      </c>
      <c r="B52">
        <v>248</v>
      </c>
      <c r="C52" t="s">
        <v>72</v>
      </c>
      <c r="D52" s="2">
        <v>19380.49518189676</v>
      </c>
      <c r="E52" s="2">
        <v>19900.787461569002</v>
      </c>
      <c r="F52" s="2">
        <v>19157.512776322899</v>
      </c>
      <c r="G52" s="2">
        <v>19345.224955622201</v>
      </c>
      <c r="H52" s="2">
        <v>0</v>
      </c>
      <c r="I52" s="2">
        <v>0</v>
      </c>
      <c r="J52" s="2">
        <v>19900.787461569002</v>
      </c>
      <c r="K52" s="2">
        <v>0</v>
      </c>
      <c r="L52" s="2">
        <v>0</v>
      </c>
      <c r="M52" s="3">
        <v>0.87566143360222282</v>
      </c>
      <c r="N52" s="3">
        <v>0.91728485327444609</v>
      </c>
      <c r="O52" s="3">
        <v>0.9720833908195966</v>
      </c>
      <c r="P52" s="3"/>
      <c r="Q52" s="3"/>
      <c r="R52" s="3"/>
    </row>
    <row r="53" spans="1:18" x14ac:dyDescent="0.35">
      <c r="A53">
        <v>971058854</v>
      </c>
      <c r="B53">
        <v>249</v>
      </c>
      <c r="C53" t="s">
        <v>23</v>
      </c>
      <c r="D53" s="2">
        <v>229575.62009184869</v>
      </c>
      <c r="E53" s="2">
        <v>275709.60788489401</v>
      </c>
      <c r="F53" s="2">
        <v>209803.91103768701</v>
      </c>
      <c r="G53" s="2">
        <v>124757.39071776799</v>
      </c>
      <c r="H53" s="2">
        <v>88191.857672202095</v>
      </c>
      <c r="I53" s="2">
        <v>0</v>
      </c>
      <c r="J53" s="2">
        <v>154683.70130047199</v>
      </c>
      <c r="K53" s="2">
        <v>121025.906584422</v>
      </c>
      <c r="L53" s="2">
        <v>0</v>
      </c>
      <c r="M53" s="3">
        <v>0.7098147180620229</v>
      </c>
      <c r="N53" s="3">
        <v>0.76771280184157098</v>
      </c>
      <c r="O53" s="3">
        <v>0.80653223105534599</v>
      </c>
      <c r="P53" s="3">
        <v>0.55076871755536128</v>
      </c>
      <c r="Q53" s="3">
        <v>0.55076871755536128</v>
      </c>
      <c r="R53" s="3">
        <v>0.70563992923892471</v>
      </c>
    </row>
    <row r="54" spans="1:18" x14ac:dyDescent="0.35">
      <c r="A54">
        <v>925803375</v>
      </c>
      <c r="B54">
        <v>251</v>
      </c>
      <c r="C54" t="s">
        <v>191</v>
      </c>
      <c r="D54" s="2">
        <v>139300.5576989713</v>
      </c>
      <c r="E54" s="2">
        <v>144264.582873982</v>
      </c>
      <c r="F54" s="2">
        <v>137173.118338253</v>
      </c>
      <c r="G54" s="2">
        <v>119194.744561078</v>
      </c>
      <c r="H54" s="2">
        <v>19200.8242281844</v>
      </c>
      <c r="I54" s="2">
        <v>0</v>
      </c>
      <c r="J54" s="2">
        <v>126170.706596526</v>
      </c>
      <c r="K54" s="2">
        <v>18093.876277456198</v>
      </c>
      <c r="L54" s="2">
        <v>0</v>
      </c>
      <c r="M54" s="3">
        <v>0.79176050886366955</v>
      </c>
      <c r="N54" s="3">
        <v>0.90499288840582848</v>
      </c>
      <c r="O54" s="3">
        <v>0.94471012944584554</v>
      </c>
      <c r="P54" s="3">
        <v>0.9695282306988301</v>
      </c>
      <c r="Q54" s="3">
        <v>0.9695282306988301</v>
      </c>
      <c r="R54" s="3">
        <v>1.0734692420732479</v>
      </c>
    </row>
    <row r="55" spans="1:18" x14ac:dyDescent="0.35">
      <c r="A55">
        <v>918312730</v>
      </c>
      <c r="B55">
        <v>257</v>
      </c>
      <c r="C55" t="s">
        <v>24</v>
      </c>
      <c r="D55" s="2">
        <v>110670.17546145229</v>
      </c>
      <c r="E55" s="2">
        <v>118418.493596974</v>
      </c>
      <c r="F55" s="2">
        <v>107349.467689086</v>
      </c>
      <c r="G55" s="2">
        <v>90227.131073857498</v>
      </c>
      <c r="H55" s="2">
        <v>17993.020552808699</v>
      </c>
      <c r="I55" s="2">
        <v>0</v>
      </c>
      <c r="J55" s="2">
        <v>99207.064619465003</v>
      </c>
      <c r="K55" s="2">
        <v>19211.4289775092</v>
      </c>
      <c r="L55" s="2">
        <v>0</v>
      </c>
      <c r="M55" s="3">
        <v>0.8332731601733776</v>
      </c>
      <c r="N55" s="3">
        <v>0.88005862237921317</v>
      </c>
      <c r="O55" s="3">
        <v>0.90948292261188779</v>
      </c>
      <c r="P55" s="3">
        <v>0.78125227579234569</v>
      </c>
      <c r="Q55" s="3">
        <v>0.78125227579234569</v>
      </c>
      <c r="R55" s="3">
        <v>0.93019011798218154</v>
      </c>
    </row>
    <row r="56" spans="1:18" x14ac:dyDescent="0.35">
      <c r="A56">
        <v>979497482</v>
      </c>
      <c r="B56">
        <v>264</v>
      </c>
      <c r="C56" t="s">
        <v>25</v>
      </c>
      <c r="D56" s="2">
        <v>52208.199051250769</v>
      </c>
      <c r="E56" s="2">
        <v>52868.526765358001</v>
      </c>
      <c r="F56" s="2">
        <v>51925.201459490498</v>
      </c>
      <c r="G56" s="2">
        <v>52293.613792426499</v>
      </c>
      <c r="H56" s="2">
        <v>0</v>
      </c>
      <c r="I56" s="2">
        <v>0</v>
      </c>
      <c r="J56" s="2">
        <v>52868.526765358001</v>
      </c>
      <c r="K56" s="2">
        <v>0</v>
      </c>
      <c r="L56" s="2">
        <v>0</v>
      </c>
      <c r="M56" s="3">
        <v>1.0096023331797279</v>
      </c>
      <c r="N56" s="3">
        <v>0.95886013938289749</v>
      </c>
      <c r="O56" s="3">
        <v>0.98912561011046973</v>
      </c>
      <c r="P56" s="3"/>
      <c r="Q56" s="3"/>
      <c r="R56" s="3"/>
    </row>
    <row r="57" spans="1:18" x14ac:dyDescent="0.35">
      <c r="A57">
        <v>922694435</v>
      </c>
      <c r="B57">
        <v>267</v>
      </c>
      <c r="C57" t="s">
        <v>26</v>
      </c>
      <c r="D57" s="2">
        <v>23283.201317378909</v>
      </c>
      <c r="E57" s="2">
        <v>26894.558592503701</v>
      </c>
      <c r="F57" s="2">
        <v>21735.476770896799</v>
      </c>
      <c r="G57" s="2">
        <v>21446.0958777093</v>
      </c>
      <c r="H57" s="2">
        <v>474.28780346968199</v>
      </c>
      <c r="I57" s="2">
        <v>0</v>
      </c>
      <c r="J57" s="2">
        <v>26420.270789033999</v>
      </c>
      <c r="K57" s="2">
        <v>474.28780346968199</v>
      </c>
      <c r="L57" s="2">
        <v>0</v>
      </c>
      <c r="M57" s="3">
        <v>0.66949807825182994</v>
      </c>
      <c r="N57" s="3">
        <v>0.78037658906377549</v>
      </c>
      <c r="O57" s="3">
        <v>0.8117288444526729</v>
      </c>
      <c r="P57" s="3"/>
      <c r="Q57" s="3"/>
      <c r="R57" s="3"/>
    </row>
    <row r="58" spans="1:18" x14ac:dyDescent="0.35">
      <c r="A58">
        <v>984882114</v>
      </c>
      <c r="B58">
        <v>269</v>
      </c>
      <c r="C58" t="s">
        <v>212</v>
      </c>
      <c r="D58" s="2">
        <v>441065.47523002711</v>
      </c>
      <c r="E58" s="2">
        <v>479261.41895415902</v>
      </c>
      <c r="F58" s="2">
        <v>424695.78506254201</v>
      </c>
      <c r="G58" s="2">
        <v>229091.34795882399</v>
      </c>
      <c r="H58" s="2">
        <v>200112.14888132099</v>
      </c>
      <c r="I58" s="2">
        <v>0</v>
      </c>
      <c r="J58" s="2">
        <v>289952.83110155101</v>
      </c>
      <c r="K58" s="2">
        <v>189308.58785260801</v>
      </c>
      <c r="L58" s="2">
        <v>0</v>
      </c>
      <c r="M58" s="3">
        <v>0.5353373709487782</v>
      </c>
      <c r="N58" s="3">
        <v>0.75579296791495498</v>
      </c>
      <c r="O58" s="3">
        <v>0.7900986760104739</v>
      </c>
      <c r="P58" s="3">
        <v>0.92685826431767415</v>
      </c>
      <c r="Q58" s="3">
        <v>0.92685826431767415</v>
      </c>
      <c r="R58" s="3">
        <v>1.068913437808156</v>
      </c>
    </row>
    <row r="59" spans="1:18" x14ac:dyDescent="0.35">
      <c r="A59">
        <v>923819177</v>
      </c>
      <c r="B59">
        <v>274</v>
      </c>
      <c r="C59" t="s">
        <v>73</v>
      </c>
      <c r="D59" s="2">
        <v>63502.003656623863</v>
      </c>
      <c r="E59" s="2">
        <v>68515.301364453204</v>
      </c>
      <c r="F59" s="2">
        <v>61353.447496125598</v>
      </c>
      <c r="G59" s="2">
        <v>57248.051419510899</v>
      </c>
      <c r="H59" s="2">
        <v>4676.4460880274901</v>
      </c>
      <c r="I59" s="2">
        <v>0</v>
      </c>
      <c r="J59" s="2">
        <v>64752.392921981103</v>
      </c>
      <c r="K59" s="2">
        <v>3762.90844247214</v>
      </c>
      <c r="L59" s="2">
        <v>0</v>
      </c>
      <c r="M59" s="3">
        <v>0.70349088755020628</v>
      </c>
      <c r="N59" s="3">
        <v>0.84806280329977535</v>
      </c>
      <c r="O59" s="3">
        <v>0.88410711691362365</v>
      </c>
      <c r="P59" s="3"/>
      <c r="Q59" s="3"/>
      <c r="R59" s="3"/>
    </row>
    <row r="60" spans="1:18" x14ac:dyDescent="0.35">
      <c r="A60">
        <v>971589752</v>
      </c>
      <c r="B60">
        <v>275</v>
      </c>
      <c r="C60" t="s">
        <v>45</v>
      </c>
      <c r="D60" s="2">
        <v>163385.13046262361</v>
      </c>
      <c r="E60" s="2">
        <v>174767.48982618001</v>
      </c>
      <c r="F60" s="2">
        <v>158506.976449671</v>
      </c>
      <c r="G60" s="2">
        <v>141439.83556144801</v>
      </c>
      <c r="H60" s="2">
        <v>18142.8273712925</v>
      </c>
      <c r="I60" s="2">
        <v>0</v>
      </c>
      <c r="J60" s="2">
        <v>156669.71610438501</v>
      </c>
      <c r="K60" s="2">
        <v>18097.773721794802</v>
      </c>
      <c r="L60" s="2">
        <v>0</v>
      </c>
      <c r="M60" s="3">
        <v>0.86764104689555566</v>
      </c>
      <c r="N60" s="3">
        <v>0.86457954216555988</v>
      </c>
      <c r="O60" s="3">
        <v>0.9027898886802751</v>
      </c>
      <c r="P60" s="3">
        <v>0.90098484523299061</v>
      </c>
      <c r="Q60" s="3">
        <v>0.90098484523299061</v>
      </c>
      <c r="R60" s="3">
        <v>1.0026553493657371</v>
      </c>
    </row>
    <row r="61" spans="1:18" x14ac:dyDescent="0.35">
      <c r="A61">
        <v>971040246</v>
      </c>
      <c r="B61">
        <v>287</v>
      </c>
      <c r="C61" t="s">
        <v>78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3"/>
      <c r="N61" s="3"/>
      <c r="O61" s="3"/>
      <c r="P61" s="3"/>
      <c r="Q61" s="3"/>
      <c r="R61" s="3"/>
    </row>
    <row r="62" spans="1:18" x14ac:dyDescent="0.35">
      <c r="A62">
        <v>917537534</v>
      </c>
      <c r="B62">
        <v>294</v>
      </c>
      <c r="C62" t="s">
        <v>29</v>
      </c>
      <c r="D62" s="2">
        <v>21256.399427390399</v>
      </c>
      <c r="E62" s="2">
        <v>18880.4020141043</v>
      </c>
      <c r="F62" s="2">
        <v>22274.684033084399</v>
      </c>
      <c r="G62" s="2">
        <v>22415.252554077601</v>
      </c>
      <c r="H62" s="2">
        <v>0</v>
      </c>
      <c r="I62" s="2">
        <v>0</v>
      </c>
      <c r="J62" s="2">
        <v>18880.4020141043</v>
      </c>
      <c r="K62" s="2">
        <v>0</v>
      </c>
      <c r="L62" s="2">
        <v>0</v>
      </c>
      <c r="M62" s="3"/>
      <c r="N62" s="3"/>
      <c r="O62" s="3"/>
      <c r="P62" s="3"/>
      <c r="Q62" s="3"/>
      <c r="R62" s="3"/>
    </row>
    <row r="63" spans="1:18" x14ac:dyDescent="0.35">
      <c r="A63">
        <v>916319908</v>
      </c>
      <c r="B63">
        <v>295</v>
      </c>
      <c r="C63" t="s">
        <v>30</v>
      </c>
      <c r="D63" s="2">
        <v>131458.1442952012</v>
      </c>
      <c r="E63" s="2">
        <v>134877.67977066999</v>
      </c>
      <c r="F63" s="2">
        <v>129992.629091429</v>
      </c>
      <c r="G63" s="2">
        <v>110090.92704625599</v>
      </c>
      <c r="H63" s="2">
        <v>21109.6261113207</v>
      </c>
      <c r="I63" s="2">
        <v>0</v>
      </c>
      <c r="J63" s="2">
        <v>111792.03978817</v>
      </c>
      <c r="K63" s="2">
        <v>23085.639982500401</v>
      </c>
      <c r="L63" s="2">
        <v>0</v>
      </c>
      <c r="M63" s="3">
        <v>0.92652565981032764</v>
      </c>
      <c r="N63" s="3">
        <v>0.93554072992854376</v>
      </c>
      <c r="O63" s="3">
        <v>0.98478323908270127</v>
      </c>
      <c r="P63" s="3">
        <v>0.79819999586238732</v>
      </c>
      <c r="Q63" s="3">
        <v>0.79819999586238732</v>
      </c>
      <c r="R63" s="3">
        <v>0.90500034651831462</v>
      </c>
    </row>
    <row r="64" spans="1:18" x14ac:dyDescent="0.35">
      <c r="A64">
        <v>953681781</v>
      </c>
      <c r="B64">
        <v>306</v>
      </c>
      <c r="C64" t="s">
        <v>31</v>
      </c>
      <c r="D64" s="2">
        <v>76897.153696697409</v>
      </c>
      <c r="E64" s="2">
        <v>81414.726052831393</v>
      </c>
      <c r="F64" s="2">
        <v>74961.0512583542</v>
      </c>
      <c r="G64" s="2">
        <v>75567.996326879496</v>
      </c>
      <c r="H64" s="2">
        <v>0</v>
      </c>
      <c r="I64" s="2">
        <v>0</v>
      </c>
      <c r="J64" s="2">
        <v>81414.726052831393</v>
      </c>
      <c r="K64" s="2">
        <v>0</v>
      </c>
      <c r="L64" s="2">
        <v>0</v>
      </c>
      <c r="M64" s="3">
        <v>0.93661525054937156</v>
      </c>
      <c r="N64" s="3">
        <v>0.87691873310214541</v>
      </c>
      <c r="O64" s="3">
        <v>0.92818584536957216</v>
      </c>
      <c r="P64" s="3"/>
      <c r="Q64" s="3"/>
      <c r="R64" s="3"/>
    </row>
    <row r="65" spans="1:18" x14ac:dyDescent="0.35">
      <c r="A65">
        <v>925668389</v>
      </c>
      <c r="B65">
        <v>311</v>
      </c>
      <c r="C65" t="s">
        <v>74</v>
      </c>
      <c r="D65" s="2">
        <v>257708.28935346319</v>
      </c>
      <c r="E65" s="2">
        <v>254303.68731348001</v>
      </c>
      <c r="F65" s="2">
        <v>259167.40451345599</v>
      </c>
      <c r="G65" s="2">
        <v>180129.76322291701</v>
      </c>
      <c r="H65" s="2">
        <v>81100.071401889698</v>
      </c>
      <c r="I65" s="2">
        <v>0</v>
      </c>
      <c r="J65" s="2">
        <v>181167.68439609799</v>
      </c>
      <c r="K65" s="2">
        <v>73136.0029173824</v>
      </c>
      <c r="L65" s="2">
        <v>0</v>
      </c>
      <c r="M65" s="3">
        <v>0.74787193050273348</v>
      </c>
      <c r="N65" s="3">
        <v>0.95971940107313825</v>
      </c>
      <c r="O65" s="3">
        <v>0.99427093647169762</v>
      </c>
      <c r="P65" s="3">
        <v>1.022334863058864</v>
      </c>
      <c r="Q65" s="3">
        <v>1.022334863058864</v>
      </c>
      <c r="R65" s="3">
        <v>1.1213932768606309</v>
      </c>
    </row>
    <row r="66" spans="1:18" x14ac:dyDescent="0.35">
      <c r="A66">
        <v>923050612</v>
      </c>
      <c r="B66">
        <v>343</v>
      </c>
      <c r="C66" t="s">
        <v>213</v>
      </c>
      <c r="D66" s="2">
        <v>34623.022376895809</v>
      </c>
      <c r="E66" s="2">
        <v>37631.623423856297</v>
      </c>
      <c r="F66" s="2">
        <v>33333.621928198503</v>
      </c>
      <c r="G66" s="2">
        <v>28878.896804934499</v>
      </c>
      <c r="H66" s="2">
        <v>4734.6694098218704</v>
      </c>
      <c r="I66" s="2">
        <v>0</v>
      </c>
      <c r="J66" s="2">
        <v>32769.074045004803</v>
      </c>
      <c r="K66" s="2">
        <v>4862.5493788514796</v>
      </c>
      <c r="L66" s="2">
        <v>0</v>
      </c>
      <c r="M66" s="3">
        <v>0.85788127416619764</v>
      </c>
      <c r="N66" s="3">
        <v>0.84675570966130198</v>
      </c>
      <c r="O66" s="3">
        <v>0.88128510330418508</v>
      </c>
      <c r="P66" s="3">
        <v>0.87459084353090255</v>
      </c>
      <c r="Q66" s="3">
        <v>0.87459084353090255</v>
      </c>
      <c r="R66" s="3">
        <v>0.97196959545978923</v>
      </c>
    </row>
    <row r="67" spans="1:18" x14ac:dyDescent="0.35">
      <c r="A67">
        <v>966731508</v>
      </c>
      <c r="B67">
        <v>349</v>
      </c>
      <c r="C67" t="s">
        <v>33</v>
      </c>
      <c r="D67" s="2">
        <v>58097.9008542831</v>
      </c>
      <c r="E67" s="2">
        <v>73024.658596577399</v>
      </c>
      <c r="F67" s="2">
        <v>51700.718964728403</v>
      </c>
      <c r="G67" s="2">
        <v>48189.931253484901</v>
      </c>
      <c r="H67" s="2">
        <v>4159.1718558626399</v>
      </c>
      <c r="I67" s="2">
        <v>0</v>
      </c>
      <c r="J67" s="2">
        <v>68875.910712558398</v>
      </c>
      <c r="K67" s="2">
        <v>4148.7478840190297</v>
      </c>
      <c r="L67" s="2">
        <v>0</v>
      </c>
      <c r="M67" s="3">
        <v>0.62222234295723977</v>
      </c>
      <c r="N67" s="3">
        <v>0.66142873397317958</v>
      </c>
      <c r="O67" s="3">
        <v>0.69966307167388508</v>
      </c>
      <c r="P67" s="3"/>
      <c r="Q67" s="3"/>
      <c r="R67" s="3"/>
    </row>
    <row r="68" spans="1:18" x14ac:dyDescent="0.35">
      <c r="A68">
        <v>986347801</v>
      </c>
      <c r="B68">
        <v>354</v>
      </c>
      <c r="C68" t="s">
        <v>34</v>
      </c>
      <c r="D68" s="2">
        <v>243535.06037291171</v>
      </c>
      <c r="E68" s="2">
        <v>272885.07094116299</v>
      </c>
      <c r="F68" s="2">
        <v>230956.48441509</v>
      </c>
      <c r="G68" s="2">
        <v>158839.61977390599</v>
      </c>
      <c r="H68" s="2">
        <v>76189.028011557093</v>
      </c>
      <c r="I68" s="2">
        <v>0</v>
      </c>
      <c r="J68" s="2">
        <v>185452.299577497</v>
      </c>
      <c r="K68" s="2">
        <v>87432.771363666398</v>
      </c>
      <c r="L68" s="2">
        <v>0</v>
      </c>
      <c r="M68" s="3">
        <v>0.52906218761699564</v>
      </c>
      <c r="N68" s="3">
        <v>0.811242317481491</v>
      </c>
      <c r="O68" s="3">
        <v>0.85649851814067024</v>
      </c>
      <c r="P68" s="3">
        <v>0.64924657278578202</v>
      </c>
      <c r="Q68" s="3">
        <v>0.64924657278578202</v>
      </c>
      <c r="R68" s="3">
        <v>0.86756755329157786</v>
      </c>
    </row>
    <row r="69" spans="1:18" x14ac:dyDescent="0.35">
      <c r="A69">
        <v>985411131</v>
      </c>
      <c r="B69">
        <v>433</v>
      </c>
      <c r="C69" t="s">
        <v>204</v>
      </c>
      <c r="D69" s="2">
        <v>336321.57036164921</v>
      </c>
      <c r="E69" s="2">
        <v>363418.476298241</v>
      </c>
      <c r="F69" s="2">
        <v>324708.61067453801</v>
      </c>
      <c r="G69" s="2">
        <v>259764.894562987</v>
      </c>
      <c r="H69" s="2">
        <v>67727.217342078497</v>
      </c>
      <c r="I69" s="2">
        <v>0</v>
      </c>
      <c r="J69" s="2">
        <v>293977.75941634498</v>
      </c>
      <c r="K69" s="2">
        <v>69440.716881896005</v>
      </c>
      <c r="L69" s="2">
        <v>0</v>
      </c>
      <c r="M69" s="3">
        <v>0.73163865085694579</v>
      </c>
      <c r="N69" s="3">
        <v>0.85244711484451263</v>
      </c>
      <c r="O69" s="3">
        <v>0.88362090750918387</v>
      </c>
      <c r="P69" s="3">
        <v>0.86499469013411212</v>
      </c>
      <c r="Q69" s="3">
        <v>0.86499469013411212</v>
      </c>
      <c r="R69" s="3">
        <v>0.96977430768672856</v>
      </c>
    </row>
    <row r="70" spans="1:18" x14ac:dyDescent="0.35">
      <c r="A70">
        <v>976894677</v>
      </c>
      <c r="B70">
        <v>447</v>
      </c>
      <c r="C70" t="s">
        <v>205</v>
      </c>
      <c r="D70" s="2">
        <v>7185.8612580936442</v>
      </c>
      <c r="E70" s="2">
        <v>8395.5514701206394</v>
      </c>
      <c r="F70" s="2">
        <v>6667.4225957963599</v>
      </c>
      <c r="G70" s="2">
        <v>0</v>
      </c>
      <c r="H70" s="2">
        <v>6703.2213149703502</v>
      </c>
      <c r="I70" s="2">
        <v>0</v>
      </c>
      <c r="J70" s="2">
        <v>0</v>
      </c>
      <c r="K70" s="2">
        <v>8395.5514701206394</v>
      </c>
      <c r="L70" s="2">
        <v>0</v>
      </c>
      <c r="M70" s="3"/>
      <c r="N70" s="3"/>
      <c r="O70" s="3"/>
      <c r="P70" s="3"/>
      <c r="Q70" s="3"/>
      <c r="R70" s="3"/>
    </row>
    <row r="71" spans="1:18" x14ac:dyDescent="0.35">
      <c r="A71">
        <v>912631532</v>
      </c>
      <c r="B71">
        <v>460</v>
      </c>
      <c r="C71" t="s">
        <v>27</v>
      </c>
      <c r="D71" s="2">
        <v>581159.78359306953</v>
      </c>
      <c r="E71" s="2">
        <v>601934.73738240195</v>
      </c>
      <c r="F71" s="2">
        <v>572256.23196907004</v>
      </c>
      <c r="G71" s="2">
        <v>404897.43865575403</v>
      </c>
      <c r="H71" s="2">
        <v>172780.008626758</v>
      </c>
      <c r="I71" s="2">
        <v>715.26822688455195</v>
      </c>
      <c r="J71" s="2">
        <v>410384.88353496703</v>
      </c>
      <c r="K71" s="2">
        <v>190834.58562055099</v>
      </c>
      <c r="L71" s="2">
        <v>715.26822688455195</v>
      </c>
      <c r="M71" s="3">
        <v>0.76781259712110228</v>
      </c>
      <c r="N71" s="3">
        <v>0.94489210490598574</v>
      </c>
      <c r="O71" s="3">
        <v>0.98662854042783998</v>
      </c>
      <c r="P71" s="3">
        <v>0.77055187735623942</v>
      </c>
      <c r="Q71" s="3">
        <v>0.77055187735623942</v>
      </c>
      <c r="R71" s="3">
        <v>0.89256059822990119</v>
      </c>
    </row>
    <row r="72" spans="1:18" x14ac:dyDescent="0.35">
      <c r="A72">
        <v>968168134</v>
      </c>
      <c r="B72">
        <v>464</v>
      </c>
      <c r="C72" t="s">
        <v>36</v>
      </c>
      <c r="D72" s="2">
        <v>114090.81525165521</v>
      </c>
      <c r="E72" s="2">
        <v>126803.711190424</v>
      </c>
      <c r="F72" s="2">
        <v>108642.43127789701</v>
      </c>
      <c r="G72" s="2">
        <v>89361.823931135499</v>
      </c>
      <c r="H72" s="2">
        <v>20261.306916285601</v>
      </c>
      <c r="I72" s="2">
        <v>0</v>
      </c>
      <c r="J72" s="2">
        <v>105378.753321774</v>
      </c>
      <c r="K72" s="2">
        <v>21424.957868649999</v>
      </c>
      <c r="L72" s="2">
        <v>0</v>
      </c>
      <c r="M72" s="3">
        <v>0.66519229443046712</v>
      </c>
      <c r="N72" s="3">
        <v>0.81621268030559735</v>
      </c>
      <c r="O72" s="3">
        <v>0.84800608390449561</v>
      </c>
      <c r="P72" s="3">
        <v>0.82796970395934866</v>
      </c>
      <c r="Q72" s="3">
        <v>0.82796970395934866</v>
      </c>
      <c r="R72" s="3">
        <v>0.9364688925492306</v>
      </c>
    </row>
    <row r="73" spans="1:18" x14ac:dyDescent="0.35">
      <c r="A73">
        <v>915635857</v>
      </c>
      <c r="B73">
        <v>503</v>
      </c>
      <c r="C73" t="s">
        <v>37</v>
      </c>
      <c r="D73" s="2">
        <v>812038.07172930811</v>
      </c>
      <c r="E73" s="2">
        <v>852272.90202026605</v>
      </c>
      <c r="F73" s="2">
        <v>794794.573033183</v>
      </c>
      <c r="G73" s="2">
        <v>569762.36492001195</v>
      </c>
      <c r="H73" s="2">
        <v>233360.836211444</v>
      </c>
      <c r="I73" s="2">
        <v>0</v>
      </c>
      <c r="J73" s="2">
        <v>575355.443043284</v>
      </c>
      <c r="K73" s="2">
        <v>276917.45897698298</v>
      </c>
      <c r="L73" s="2">
        <v>0</v>
      </c>
      <c r="M73" s="3">
        <v>0.79886823050732891</v>
      </c>
      <c r="N73" s="3">
        <v>0.94670727417937006</v>
      </c>
      <c r="O73" s="3">
        <v>0.99027891681412095</v>
      </c>
      <c r="P73" s="3">
        <v>0.67595332183443912</v>
      </c>
      <c r="Q73" s="3">
        <v>0.67595332183443912</v>
      </c>
      <c r="R73" s="3">
        <v>0.79090819490765074</v>
      </c>
    </row>
    <row r="74" spans="1:18" x14ac:dyDescent="0.35">
      <c r="A74">
        <v>980038408</v>
      </c>
      <c r="B74">
        <v>511</v>
      </c>
      <c r="C74" t="s">
        <v>38</v>
      </c>
      <c r="D74" s="2">
        <v>1075085.3796761411</v>
      </c>
      <c r="E74" s="2">
        <v>1090580.83262973</v>
      </c>
      <c r="F74" s="2">
        <v>1068444.4712674599</v>
      </c>
      <c r="G74" s="2">
        <v>760659.12243296904</v>
      </c>
      <c r="H74" s="2">
        <v>318857.13321092498</v>
      </c>
      <c r="I74" s="2">
        <v>0</v>
      </c>
      <c r="J74" s="2">
        <v>763719.29579468898</v>
      </c>
      <c r="K74" s="2">
        <v>326861.53683504299</v>
      </c>
      <c r="L74" s="2">
        <v>0</v>
      </c>
      <c r="M74" s="3">
        <v>0.90244241016338234</v>
      </c>
      <c r="N74" s="3">
        <v>0.95494841267929775</v>
      </c>
      <c r="O74" s="3">
        <v>0.99599306528122278</v>
      </c>
      <c r="P74" s="3">
        <v>0.8571849469606021</v>
      </c>
      <c r="Q74" s="3">
        <v>0.8571849469606021</v>
      </c>
      <c r="R74" s="3">
        <v>0.97238411178640138</v>
      </c>
    </row>
    <row r="75" spans="1:18" x14ac:dyDescent="0.35">
      <c r="A75">
        <v>882783022</v>
      </c>
      <c r="B75">
        <v>542</v>
      </c>
      <c r="C75" t="s">
        <v>39</v>
      </c>
      <c r="D75" s="2">
        <v>87832.725407077683</v>
      </c>
      <c r="E75" s="2">
        <v>86234.215936274093</v>
      </c>
      <c r="F75" s="2">
        <v>88517.800894564905</v>
      </c>
      <c r="G75" s="2">
        <v>87861.329524132307</v>
      </c>
      <c r="H75" s="2">
        <v>1293.0862302384301</v>
      </c>
      <c r="I75" s="2">
        <v>0</v>
      </c>
      <c r="J75" s="2">
        <v>85769.936978072903</v>
      </c>
      <c r="K75" s="2">
        <v>464.27895820113099</v>
      </c>
      <c r="L75" s="2">
        <v>0</v>
      </c>
      <c r="M75" s="3">
        <v>0.95133849758076561</v>
      </c>
      <c r="N75" s="3">
        <v>0.99091403425844127</v>
      </c>
      <c r="O75" s="3">
        <v>1.024383748195991</v>
      </c>
      <c r="P75" s="3"/>
      <c r="Q75" s="3"/>
      <c r="R75" s="3"/>
    </row>
    <row r="76" spans="1:18" x14ac:dyDescent="0.35">
      <c r="A76">
        <v>976944801</v>
      </c>
      <c r="B76">
        <v>566</v>
      </c>
      <c r="C76" t="s">
        <v>186</v>
      </c>
      <c r="D76" s="2">
        <v>1772489.9043432281</v>
      </c>
      <c r="E76" s="2">
        <v>1703445.9889873101</v>
      </c>
      <c r="F76" s="2">
        <v>1802080.1537814799</v>
      </c>
      <c r="G76" s="2">
        <v>1413567.8751526501</v>
      </c>
      <c r="H76" s="2">
        <v>403704.38158229803</v>
      </c>
      <c r="I76" s="2">
        <v>0</v>
      </c>
      <c r="J76" s="2">
        <v>1347915.6612565001</v>
      </c>
      <c r="K76" s="2">
        <v>355530.32773080497</v>
      </c>
      <c r="L76" s="2">
        <v>0</v>
      </c>
      <c r="M76" s="3">
        <v>0.85160177895928058</v>
      </c>
      <c r="N76" s="3">
        <v>1.012116606311976</v>
      </c>
      <c r="O76" s="3">
        <v>1.0487064701325191</v>
      </c>
      <c r="P76" s="3">
        <v>1.0198640248347679</v>
      </c>
      <c r="Q76" s="3">
        <v>1.0198640248347679</v>
      </c>
      <c r="R76" s="3">
        <v>1.1602122463132569</v>
      </c>
    </row>
    <row r="77" spans="1:18" x14ac:dyDescent="0.35">
      <c r="A77">
        <v>917856222</v>
      </c>
      <c r="B77">
        <v>591</v>
      </c>
      <c r="C77" t="s">
        <v>40</v>
      </c>
      <c r="D77" s="2">
        <v>125833.7025026378</v>
      </c>
      <c r="E77" s="2">
        <v>142827.96387094099</v>
      </c>
      <c r="F77" s="2">
        <v>118550.447630508</v>
      </c>
      <c r="G77" s="2">
        <v>109775.796173729</v>
      </c>
      <c r="H77" s="2">
        <v>9753.9334823511308</v>
      </c>
      <c r="I77" s="2">
        <v>0</v>
      </c>
      <c r="J77" s="2">
        <v>133869.37373394301</v>
      </c>
      <c r="K77" s="2">
        <v>8958.5901369982093</v>
      </c>
      <c r="L77" s="2">
        <v>0</v>
      </c>
      <c r="M77" s="3">
        <v>0.75045639004069686</v>
      </c>
      <c r="N77" s="3">
        <v>0.7869255993718981</v>
      </c>
      <c r="O77" s="3">
        <v>0.82002173545610191</v>
      </c>
      <c r="P77" s="3">
        <v>0.99761972772092788</v>
      </c>
      <c r="Q77" s="3">
        <v>0.99761972772092788</v>
      </c>
      <c r="R77" s="3">
        <v>1.09671989956029</v>
      </c>
    </row>
    <row r="78" spans="1:18" x14ac:dyDescent="0.35">
      <c r="A78">
        <v>924330678</v>
      </c>
      <c r="B78">
        <v>599</v>
      </c>
      <c r="C78" t="s">
        <v>206</v>
      </c>
      <c r="D78" s="2">
        <v>35820.452383219243</v>
      </c>
      <c r="E78" s="2">
        <v>39364.230594930501</v>
      </c>
      <c r="F78" s="2">
        <v>34301.690292485902</v>
      </c>
      <c r="G78" s="2">
        <v>34243.463432958801</v>
      </c>
      <c r="H78" s="2">
        <v>268.259621659782</v>
      </c>
      <c r="I78" s="2">
        <v>0</v>
      </c>
      <c r="J78" s="2">
        <v>39095.970973270698</v>
      </c>
      <c r="K78" s="2">
        <v>268.259621659782</v>
      </c>
      <c r="L78" s="2">
        <v>0</v>
      </c>
      <c r="M78" s="3">
        <v>0.66087995918806075</v>
      </c>
      <c r="N78" s="3">
        <v>0.84896864106455527</v>
      </c>
      <c r="O78" s="3">
        <v>0.87588215819912829</v>
      </c>
      <c r="P78" s="3"/>
      <c r="Q78" s="3"/>
      <c r="R78" s="3"/>
    </row>
    <row r="79" spans="1:18" x14ac:dyDescent="0.35">
      <c r="A79">
        <v>979422679</v>
      </c>
      <c r="B79">
        <v>611</v>
      </c>
      <c r="C79" t="s">
        <v>41</v>
      </c>
      <c r="D79" s="2">
        <v>1453741.5416190519</v>
      </c>
      <c r="E79" s="2">
        <v>1414603.86927269</v>
      </c>
      <c r="F79" s="2">
        <v>1470514.82976749</v>
      </c>
      <c r="G79" s="2">
        <v>1041768.54608679</v>
      </c>
      <c r="H79" s="2">
        <v>441239.94950953301</v>
      </c>
      <c r="I79" s="2">
        <v>0</v>
      </c>
      <c r="J79" s="2">
        <v>977475.57647911599</v>
      </c>
      <c r="K79" s="2">
        <v>437128.29279357201</v>
      </c>
      <c r="L79" s="2">
        <v>0</v>
      </c>
      <c r="M79" s="3">
        <v>0.97296720499912848</v>
      </c>
      <c r="N79" s="3">
        <v>1.031921870143969</v>
      </c>
      <c r="O79" s="3">
        <v>1.0657745023556049</v>
      </c>
      <c r="P79" s="3">
        <v>0.90785046357874744</v>
      </c>
      <c r="Q79" s="3">
        <v>0.90785046357874744</v>
      </c>
      <c r="R79" s="3">
        <v>1.010771746416566</v>
      </c>
    </row>
    <row r="80" spans="1:18" x14ac:dyDescent="0.35">
      <c r="A80">
        <v>980824586</v>
      </c>
      <c r="B80">
        <v>613</v>
      </c>
      <c r="C80" t="s">
        <v>42</v>
      </c>
      <c r="D80" s="2">
        <v>89576.137003461336</v>
      </c>
      <c r="E80" s="2">
        <v>88834.842921117903</v>
      </c>
      <c r="F80" s="2">
        <v>89893.834467322798</v>
      </c>
      <c r="G80" s="2">
        <v>90597.8881778004</v>
      </c>
      <c r="H80" s="2">
        <v>0</v>
      </c>
      <c r="I80" s="2">
        <v>0</v>
      </c>
      <c r="J80" s="2">
        <v>88834.842921117903</v>
      </c>
      <c r="K80" s="2">
        <v>0</v>
      </c>
      <c r="L80" s="2">
        <v>0</v>
      </c>
      <c r="M80" s="3">
        <v>0.86945141031368101</v>
      </c>
      <c r="N80" s="3">
        <v>0.98416781689292454</v>
      </c>
      <c r="O80" s="3">
        <v>1.0198463260440269</v>
      </c>
      <c r="P80" s="3"/>
      <c r="Q80" s="3"/>
      <c r="R80" s="3"/>
    </row>
    <row r="81" spans="1:18" x14ac:dyDescent="0.35">
      <c r="A81">
        <v>982974011</v>
      </c>
      <c r="B81">
        <v>624</v>
      </c>
      <c r="C81" t="s">
        <v>187</v>
      </c>
      <c r="D81" s="2">
        <v>2144454.7210214981</v>
      </c>
      <c r="E81" s="2">
        <v>2082201.64068362</v>
      </c>
      <c r="F81" s="2">
        <v>2171134.6125948699</v>
      </c>
      <c r="G81" s="2">
        <v>1564943.10233906</v>
      </c>
      <c r="H81" s="2">
        <v>626040.55245353503</v>
      </c>
      <c r="I81" s="2">
        <v>0</v>
      </c>
      <c r="J81" s="2">
        <v>1425843.55464775</v>
      </c>
      <c r="K81" s="2">
        <v>656358.08603587397</v>
      </c>
      <c r="L81" s="2">
        <v>0</v>
      </c>
      <c r="M81" s="3">
        <v>0.96566540959074065</v>
      </c>
      <c r="N81" s="3">
        <v>1.0569709318173679</v>
      </c>
      <c r="O81" s="3">
        <v>1.0975559676500941</v>
      </c>
      <c r="P81" s="3">
        <v>0.81625642715987479</v>
      </c>
      <c r="Q81" s="3">
        <v>0.81625642715987479</v>
      </c>
      <c r="R81" s="3">
        <v>0.94581322891836761</v>
      </c>
    </row>
    <row r="82" spans="1:18" x14ac:dyDescent="0.35">
      <c r="A82">
        <v>918999361</v>
      </c>
      <c r="B82">
        <v>625</v>
      </c>
      <c r="C82" t="s">
        <v>207</v>
      </c>
      <c r="D82" s="2">
        <v>107542.3741132853</v>
      </c>
      <c r="E82" s="2">
        <v>115812.474176488</v>
      </c>
      <c r="F82" s="2">
        <v>103998.04551477</v>
      </c>
      <c r="G82" s="2">
        <v>84295.992840278996</v>
      </c>
      <c r="H82" s="2">
        <v>20682.1627475819</v>
      </c>
      <c r="I82" s="2">
        <v>0</v>
      </c>
      <c r="J82" s="2">
        <v>95236.237852230697</v>
      </c>
      <c r="K82" s="2">
        <v>20576.236324257399</v>
      </c>
      <c r="L82" s="2">
        <v>0</v>
      </c>
      <c r="M82" s="3">
        <v>0.66892176354306898</v>
      </c>
      <c r="N82" s="3">
        <v>0.85430724251110779</v>
      </c>
      <c r="O82" s="3">
        <v>0.88512518702254195</v>
      </c>
      <c r="P82" s="3">
        <v>0.83697658874036607</v>
      </c>
      <c r="Q82" s="3">
        <v>0.83697658874036607</v>
      </c>
      <c r="R82" s="3">
        <v>1.0061654881712849</v>
      </c>
    </row>
    <row r="83" spans="1:18" x14ac:dyDescent="0.35">
      <c r="A83">
        <v>925549738</v>
      </c>
      <c r="B83">
        <v>659</v>
      </c>
      <c r="C83" t="s">
        <v>75</v>
      </c>
      <c r="D83" s="2">
        <v>72117.951350913587</v>
      </c>
      <c r="E83" s="2">
        <v>76402.601526709506</v>
      </c>
      <c r="F83" s="2">
        <v>70281.672704143901</v>
      </c>
      <c r="G83" s="2">
        <v>68559.145263631304</v>
      </c>
      <c r="H83" s="2">
        <v>2364.6358565701798</v>
      </c>
      <c r="I83" s="2">
        <v>0</v>
      </c>
      <c r="J83" s="2">
        <v>74477.865891160705</v>
      </c>
      <c r="K83" s="2">
        <v>1924.73563554874</v>
      </c>
      <c r="L83" s="2">
        <v>0</v>
      </c>
      <c r="M83" s="3">
        <v>0.87236249859997084</v>
      </c>
      <c r="N83" s="3">
        <v>0.88850352056983928</v>
      </c>
      <c r="O83" s="3">
        <v>0.920530474971197</v>
      </c>
      <c r="P83" s="3"/>
      <c r="Q83" s="3"/>
      <c r="R83" s="3"/>
    </row>
    <row r="84" spans="1:18" x14ac:dyDescent="0.35">
      <c r="A84">
        <v>980489698</v>
      </c>
      <c r="B84">
        <v>675</v>
      </c>
      <c r="C84" t="s">
        <v>43</v>
      </c>
      <c r="D84" s="2">
        <v>5515399.36970188</v>
      </c>
      <c r="E84" s="2">
        <v>5299682.7865588199</v>
      </c>
      <c r="F84" s="2">
        <v>5607849.3339060498</v>
      </c>
      <c r="G84" s="2">
        <v>4108325.95019513</v>
      </c>
      <c r="H84" s="2">
        <v>1545960.2702004099</v>
      </c>
      <c r="I84" s="2">
        <v>0</v>
      </c>
      <c r="J84" s="2">
        <v>3818209.42265211</v>
      </c>
      <c r="K84" s="2">
        <v>1481473.3639067099</v>
      </c>
      <c r="L84" s="2">
        <v>0</v>
      </c>
      <c r="M84" s="3">
        <v>1.0397649883949069</v>
      </c>
      <c r="N84" s="3">
        <v>1.0397649883949069</v>
      </c>
      <c r="O84" s="3">
        <v>1.0759823507379811</v>
      </c>
      <c r="P84" s="3">
        <v>0.92685446362280555</v>
      </c>
      <c r="Q84" s="3">
        <v>0.92685446362280555</v>
      </c>
      <c r="R84" s="3">
        <v>1.0532746147920991</v>
      </c>
    </row>
    <row r="85" spans="1:18" x14ac:dyDescent="0.35">
      <c r="A85">
        <v>987059729</v>
      </c>
      <c r="B85">
        <v>685</v>
      </c>
      <c r="C85" t="s">
        <v>44</v>
      </c>
      <c r="D85" s="2">
        <v>6131.9837304770026</v>
      </c>
      <c r="E85" s="2">
        <v>4480.5982733930196</v>
      </c>
      <c r="F85" s="2">
        <v>6839.7203549415699</v>
      </c>
      <c r="G85" s="2">
        <v>0</v>
      </c>
      <c r="H85" s="2">
        <v>6009.3177746331103</v>
      </c>
      <c r="I85" s="2">
        <v>870.05940454112601</v>
      </c>
      <c r="J85" s="2">
        <v>0</v>
      </c>
      <c r="K85" s="2">
        <v>3610.5388688519001</v>
      </c>
      <c r="L85" s="2">
        <v>870.05940454112601</v>
      </c>
      <c r="M85" s="3"/>
      <c r="N85" s="3"/>
      <c r="O85" s="3"/>
      <c r="P85" s="3"/>
      <c r="Q85" s="3"/>
      <c r="R85" s="3"/>
    </row>
    <row r="86" spans="1:18" x14ac:dyDescent="0.35">
      <c r="A86">
        <v>987626844</v>
      </c>
      <c r="B86">
        <v>693</v>
      </c>
      <c r="C86" t="s">
        <v>214</v>
      </c>
      <c r="D86" s="2">
        <v>149858.92274371139</v>
      </c>
      <c r="E86" s="2">
        <v>163154.59478353601</v>
      </c>
      <c r="F86" s="2">
        <v>144160.777583786</v>
      </c>
      <c r="G86" s="2">
        <v>145334.900796103</v>
      </c>
      <c r="H86" s="2">
        <v>0</v>
      </c>
      <c r="I86" s="2">
        <v>0</v>
      </c>
      <c r="J86" s="2">
        <v>163154.59478353601</v>
      </c>
      <c r="K86" s="2">
        <v>0</v>
      </c>
      <c r="L86" s="2">
        <v>0</v>
      </c>
      <c r="M86" s="3">
        <v>0.78954593734338119</v>
      </c>
      <c r="N86" s="3">
        <v>0.85351949411683992</v>
      </c>
      <c r="O86" s="3">
        <v>0.89078031169716421</v>
      </c>
      <c r="P86" s="3"/>
      <c r="Q86" s="3"/>
      <c r="R86" s="3"/>
    </row>
    <row r="87" spans="1:18" x14ac:dyDescent="0.35">
      <c r="A87">
        <v>988807648</v>
      </c>
      <c r="B87">
        <v>699</v>
      </c>
      <c r="C87" t="s">
        <v>46</v>
      </c>
      <c r="D87" s="2">
        <v>774956.78622292192</v>
      </c>
      <c r="E87" s="2">
        <v>786632.96649287001</v>
      </c>
      <c r="F87" s="2">
        <v>769952.70896437299</v>
      </c>
      <c r="G87" s="2">
        <v>564636.23639717605</v>
      </c>
      <c r="H87" s="2">
        <v>212252.767435054</v>
      </c>
      <c r="I87" s="2">
        <v>0</v>
      </c>
      <c r="J87" s="2">
        <v>575124.480963215</v>
      </c>
      <c r="K87" s="2">
        <v>211508.48552965501</v>
      </c>
      <c r="L87" s="2">
        <v>0</v>
      </c>
      <c r="M87" s="3">
        <v>0.94255750748266243</v>
      </c>
      <c r="N87" s="3">
        <v>0.94343039905504389</v>
      </c>
      <c r="O87" s="3">
        <v>0.98176352265778466</v>
      </c>
      <c r="P87" s="3">
        <v>0.88937418152015768</v>
      </c>
      <c r="Q87" s="3">
        <v>0.88937418152015768</v>
      </c>
      <c r="R87" s="3">
        <v>1.004250749265974</v>
      </c>
    </row>
    <row r="88" spans="1:18" x14ac:dyDescent="0.35">
      <c r="A88">
        <v>921025610</v>
      </c>
      <c r="B88">
        <v>743</v>
      </c>
      <c r="C88" t="s">
        <v>189</v>
      </c>
      <c r="D88" s="2">
        <v>50905.491788752261</v>
      </c>
      <c r="E88" s="2">
        <v>49450.029944648602</v>
      </c>
      <c r="F88" s="2">
        <v>51529.261150511004</v>
      </c>
      <c r="G88" s="2">
        <v>30530.554724571801</v>
      </c>
      <c r="H88" s="2">
        <v>21236.431757853901</v>
      </c>
      <c r="I88" s="2">
        <v>0</v>
      </c>
      <c r="J88" s="2">
        <v>30969.7477800546</v>
      </c>
      <c r="K88" s="2">
        <v>18480.2821645939</v>
      </c>
      <c r="L88" s="2">
        <v>0</v>
      </c>
      <c r="M88" s="3"/>
      <c r="N88" s="3"/>
      <c r="O88" s="3"/>
      <c r="P88" s="3">
        <v>1.0893717409277961</v>
      </c>
      <c r="Q88" s="3">
        <v>1.0893717409277961</v>
      </c>
      <c r="R88" s="3">
        <v>1.177786485115665</v>
      </c>
    </row>
    <row r="89" spans="1:18" x14ac:dyDescent="0.35">
      <c r="A89">
        <v>915729290</v>
      </c>
      <c r="B89">
        <v>753</v>
      </c>
      <c r="C89" t="s">
        <v>47</v>
      </c>
      <c r="D89" s="2">
        <v>22192.544525030131</v>
      </c>
      <c r="E89" s="2">
        <v>33850.450459927801</v>
      </c>
      <c r="F89" s="2">
        <v>17196.299124359699</v>
      </c>
      <c r="G89" s="2">
        <v>0</v>
      </c>
      <c r="H89" s="2">
        <v>17274.454423803199</v>
      </c>
      <c r="I89" s="2">
        <v>0</v>
      </c>
      <c r="J89" s="2">
        <v>0</v>
      </c>
      <c r="K89" s="2">
        <v>33850.450459927801</v>
      </c>
      <c r="L89" s="2">
        <v>0</v>
      </c>
      <c r="M89" s="3"/>
      <c r="N89" s="3"/>
      <c r="O89" s="3"/>
      <c r="P89" s="3">
        <v>0.32673121019759271</v>
      </c>
      <c r="Q89" s="3">
        <v>0.32673121019759271</v>
      </c>
      <c r="R89" s="3">
        <v>0.35494590415074811</v>
      </c>
    </row>
    <row r="90" spans="1:18" x14ac:dyDescent="0.35">
      <c r="A90">
        <v>998509289</v>
      </c>
      <c r="B90">
        <v>852</v>
      </c>
      <c r="C90" t="s">
        <v>48</v>
      </c>
      <c r="D90" s="2">
        <v>61741.115903117359</v>
      </c>
      <c r="E90" s="2">
        <v>62063.865788835101</v>
      </c>
      <c r="F90" s="2">
        <v>61602.794523523997</v>
      </c>
      <c r="G90" s="2">
        <v>34104.960201248097</v>
      </c>
      <c r="H90" s="2">
        <v>26314.784862938501</v>
      </c>
      <c r="I90" s="2">
        <v>1391.99039150112</v>
      </c>
      <c r="J90" s="2">
        <v>33261.489629195203</v>
      </c>
      <c r="K90" s="2">
        <v>27410.3857681388</v>
      </c>
      <c r="L90" s="2">
        <v>1391.99039150112</v>
      </c>
      <c r="M90" s="3"/>
      <c r="N90" s="3"/>
      <c r="O90" s="3"/>
      <c r="P90" s="3">
        <v>0.90134441846116775</v>
      </c>
      <c r="Q90" s="3">
        <v>0.90134441846116775</v>
      </c>
      <c r="R90" s="3">
        <v>0.95856258332773181</v>
      </c>
    </row>
    <row r="91" spans="1:18" x14ac:dyDescent="0.35">
      <c r="A91">
        <v>916574894</v>
      </c>
      <c r="B91">
        <v>873</v>
      </c>
      <c r="C91" t="s">
        <v>49</v>
      </c>
      <c r="D91" s="2">
        <v>13507.801650913059</v>
      </c>
      <c r="E91" s="2">
        <v>18336.207471458602</v>
      </c>
      <c r="F91" s="2">
        <v>11438.4848706792</v>
      </c>
      <c r="G91" s="2">
        <v>11456.873948119999</v>
      </c>
      <c r="H91" s="2">
        <v>0</v>
      </c>
      <c r="I91" s="2">
        <v>0</v>
      </c>
      <c r="J91" s="2">
        <v>18336.207471458602</v>
      </c>
      <c r="K91" s="2">
        <v>0</v>
      </c>
      <c r="L91" s="2">
        <v>0</v>
      </c>
      <c r="M91" s="3"/>
      <c r="N91" s="3"/>
      <c r="O91" s="3"/>
      <c r="P91" s="3"/>
      <c r="Q91" s="3"/>
      <c r="R91" s="3"/>
    </row>
    <row r="92" spans="1:18" x14ac:dyDescent="0.35">
      <c r="A92">
        <v>983452841</v>
      </c>
      <c r="B92">
        <v>900</v>
      </c>
      <c r="C92" t="s">
        <v>50</v>
      </c>
      <c r="D92" s="2">
        <v>6816.1160919874628</v>
      </c>
      <c r="E92" s="2">
        <v>6823.3783669138902</v>
      </c>
      <c r="F92" s="2">
        <v>6813.0036884475603</v>
      </c>
      <c r="G92" s="2">
        <v>0</v>
      </c>
      <c r="H92" s="2">
        <v>0</v>
      </c>
      <c r="I92" s="2">
        <v>6823.3783669138902</v>
      </c>
      <c r="J92" s="2">
        <v>0</v>
      </c>
      <c r="K92" s="2">
        <v>0</v>
      </c>
      <c r="L92" s="2">
        <v>6823.3783669138902</v>
      </c>
      <c r="M92" s="3"/>
      <c r="N92" s="3"/>
      <c r="O92" s="3"/>
      <c r="P92" s="3"/>
      <c r="Q92" s="3"/>
      <c r="R92" s="3"/>
    </row>
    <row r="93" spans="1:18" x14ac:dyDescent="0.35">
      <c r="A93">
        <v>921688679</v>
      </c>
      <c r="B93">
        <v>903</v>
      </c>
      <c r="C93" t="s">
        <v>51</v>
      </c>
      <c r="D93" s="2">
        <v>129954.3052493537</v>
      </c>
      <c r="E93" s="2">
        <v>141080.95647011799</v>
      </c>
      <c r="F93" s="2">
        <v>125185.740440455</v>
      </c>
      <c r="G93" s="2">
        <v>126251.829829847</v>
      </c>
      <c r="H93" s="2">
        <v>0</v>
      </c>
      <c r="I93" s="2">
        <v>0</v>
      </c>
      <c r="J93" s="2">
        <v>141080.95647011799</v>
      </c>
      <c r="K93" s="2">
        <v>0</v>
      </c>
      <c r="L93" s="2">
        <v>0</v>
      </c>
      <c r="M93" s="3">
        <v>0.85101762903650779</v>
      </c>
      <c r="N93" s="3">
        <v>0.85976340804283469</v>
      </c>
      <c r="O93" s="3">
        <v>0.89488923940339271</v>
      </c>
      <c r="P93" s="3"/>
      <c r="Q93" s="3"/>
      <c r="R93" s="3"/>
    </row>
    <row r="94" spans="1:18" x14ac:dyDescent="0.35">
      <c r="D94" s="2"/>
      <c r="E94" s="2"/>
      <c r="F94" s="2"/>
      <c r="G94" s="2"/>
      <c r="H94" s="2"/>
      <c r="I94" s="2"/>
      <c r="J94" s="2"/>
      <c r="K94" s="2"/>
      <c r="L94" s="2"/>
      <c r="M94" s="3"/>
      <c r="N94" s="3"/>
      <c r="O94" s="3"/>
      <c r="P94" s="3"/>
      <c r="Q94" s="3"/>
      <c r="R94" s="3"/>
    </row>
    <row r="95" spans="1:18" x14ac:dyDescent="0.35">
      <c r="D95" s="2"/>
      <c r="E95" s="2"/>
      <c r="F95" s="2"/>
      <c r="G95" s="2"/>
      <c r="H95" s="2"/>
      <c r="I95" s="2"/>
      <c r="J95" s="2"/>
      <c r="K95" s="2"/>
      <c r="L95" s="2"/>
      <c r="M95" s="3"/>
      <c r="N95" s="3"/>
      <c r="O95" s="3"/>
      <c r="P95" s="3"/>
      <c r="Q95" s="3"/>
      <c r="R95" s="3"/>
    </row>
    <row r="96" spans="1:18" x14ac:dyDescent="0.3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35">
      <c r="D97" s="2"/>
      <c r="E97" s="2"/>
      <c r="F97" s="2"/>
      <c r="G97" s="2"/>
      <c r="H97" s="2"/>
      <c r="I97" s="2"/>
      <c r="J97" s="2"/>
      <c r="K97" s="2"/>
      <c r="L97" s="2"/>
      <c r="M97" s="3"/>
      <c r="N97" s="3"/>
      <c r="O97" s="3"/>
      <c r="P97" s="3"/>
      <c r="Q97" s="3"/>
      <c r="R97" s="3"/>
    </row>
    <row r="98" spans="4:18" x14ac:dyDescent="0.35">
      <c r="D98" s="2"/>
      <c r="E98" s="2"/>
      <c r="F98" s="2"/>
      <c r="G98" s="2"/>
      <c r="H98" s="2"/>
      <c r="I98" s="2"/>
      <c r="J98" s="2"/>
      <c r="K98" s="2"/>
      <c r="L98" s="2"/>
      <c r="M98" s="3"/>
      <c r="N98" s="3"/>
      <c r="O98" s="3"/>
      <c r="P98" s="3"/>
      <c r="Q98" s="3"/>
      <c r="R98" s="3"/>
    </row>
    <row r="99" spans="4:18" x14ac:dyDescent="0.35">
      <c r="D99" s="2"/>
      <c r="E99" s="2"/>
      <c r="F99" s="2"/>
      <c r="G99" s="2"/>
      <c r="H99" s="2"/>
      <c r="I99" s="2"/>
      <c r="J99" s="2"/>
      <c r="K99" s="2"/>
      <c r="L99" s="2"/>
      <c r="M99" s="3"/>
      <c r="N99" s="3"/>
      <c r="O99" s="3"/>
      <c r="P99" s="3"/>
      <c r="Q99" s="3"/>
      <c r="R99" s="3"/>
    </row>
    <row r="100" spans="4:18" x14ac:dyDescent="0.35"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3"/>
      <c r="O100" s="3"/>
      <c r="P100" s="3"/>
      <c r="Q100" s="3"/>
      <c r="R100" s="3"/>
    </row>
    <row r="101" spans="4:18" x14ac:dyDescent="0.35"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3"/>
      <c r="O101" s="3"/>
      <c r="P101" s="3"/>
      <c r="Q101" s="3"/>
      <c r="R101" s="3"/>
    </row>
    <row r="102" spans="4:18" x14ac:dyDescent="0.35"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3"/>
      <c r="O102" s="3"/>
      <c r="P102" s="3"/>
      <c r="Q102" s="3"/>
      <c r="R102" s="3"/>
    </row>
    <row r="103" spans="4:18" x14ac:dyDescent="0.35"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3"/>
      <c r="O103" s="3"/>
      <c r="P103" s="3"/>
      <c r="Q103" s="3"/>
      <c r="R103" s="3"/>
    </row>
    <row r="104" spans="4:18" x14ac:dyDescent="0.35"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3"/>
      <c r="O104" s="3"/>
      <c r="P104" s="3"/>
      <c r="Q104" s="3"/>
      <c r="R104" s="3"/>
    </row>
    <row r="105" spans="4:18" x14ac:dyDescent="0.35"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3"/>
      <c r="O105" s="3"/>
      <c r="P105" s="3"/>
      <c r="Q105" s="3"/>
      <c r="R105" s="3"/>
    </row>
    <row r="106" spans="4:18" x14ac:dyDescent="0.35"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3"/>
      <c r="O106" s="3"/>
      <c r="P106" s="3"/>
      <c r="Q106" s="3"/>
      <c r="R106" s="3"/>
    </row>
    <row r="107" spans="4:18" x14ac:dyDescent="0.35"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3"/>
      <c r="O107" s="3"/>
      <c r="P107" s="3"/>
      <c r="Q107" s="3"/>
      <c r="R107" s="3"/>
    </row>
    <row r="108" spans="4:18" x14ac:dyDescent="0.35"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3"/>
      <c r="O108" s="3"/>
      <c r="P108" s="3"/>
      <c r="Q108" s="3"/>
      <c r="R108" s="3"/>
    </row>
    <row r="109" spans="4:18" x14ac:dyDescent="0.35"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3"/>
      <c r="O109" s="3"/>
      <c r="P109" s="3"/>
      <c r="Q109" s="3"/>
      <c r="R109" s="3"/>
    </row>
    <row r="110" spans="4:18" x14ac:dyDescent="0.35"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3"/>
      <c r="O110" s="3"/>
      <c r="P110" s="3"/>
      <c r="Q110" s="3"/>
      <c r="R110" s="3"/>
    </row>
  </sheetData>
  <autoFilter ref="A2:R93" xr:uid="{00000000-0001-0000-0200-000000000000}">
    <sortState xmlns:xlrd2="http://schemas.microsoft.com/office/spreadsheetml/2017/richdata2" ref="A3:R93">
      <sortCondition ref="B2:B93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dtattdato xmlns="caf9241f-7654-46e4-b38c-0683f7584438">2021-03-02T00:00:00Z</Vedtattdato>
    <TaxCatchAll xmlns="08670d86-fc33-4f61-bf51-96e019343c8b" xsi:nil="true"/>
    <lcf76f155ced4ddcb4097134ff3c332f xmlns="caf9241f-7654-46e4-b38c-0683f7584438">
      <Terms xmlns="http://schemas.microsoft.com/office/infopath/2007/PartnerControls"/>
    </lcf76f155ced4ddcb4097134ff3c332f>
    <Prosess xmlns="caf9241f-7654-46e4-b38c-0683f7584438" xsi:nil="true"/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TaxCatchAllLabel xmlns="08670d86-fc33-4f61-bf51-96e019343c8b" xsi:nil="true"/>
    <fb87f3f3a1014cb4ad0ec65499e03bb4 xmlns="caf9241f-7654-46e4-b38c-0683f7584438">
      <Terms xmlns="http://schemas.microsoft.com/office/infopath/2007/PartnerControls"/>
    </fb87f3f3a1014cb4ad0ec65499e03bb4>
    <Slette_x003f_ xmlns="caf9241f-7654-46e4-b38c-0683f7584438" xsi:nil="true"/>
    <h5401ff79c16481cab8da1bb26f238ab xmlns="caf9241f-7654-46e4-b38c-0683f7584438">
      <Terms xmlns="http://schemas.microsoft.com/office/infopath/2007/PartnerControls"/>
    </h5401ff79c16481cab8da1bb26f238ab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098B676CC530A34A9FB1F4ACAD0C0A17" ma:contentTypeVersion="35" ma:contentTypeDescription="Opprett et nytt dokument." ma:contentTypeScope="" ma:versionID="32bac50741fd7a29ba3d71556f388968">
  <xsd:schema xmlns:xsd="http://www.w3.org/2001/XMLSchema" xmlns:xs="http://www.w3.org/2001/XMLSchema" xmlns:p="http://schemas.microsoft.com/office/2006/metadata/properties" xmlns:ns2="caf9241f-7654-46e4-b38c-0683f7584438" xmlns:ns3="08670d86-fc33-4f61-bf51-96e019343c8b" xmlns:ns4="286bd567-8383-458b-8b10-610e1dbf4dce" targetNamespace="http://schemas.microsoft.com/office/2006/metadata/properties" ma:root="true" ma:fieldsID="e3bdb6b18078f058c2f3788d7e990f1a" ns2:_="" ns3:_="" ns4:_="">
    <xsd:import namespace="caf9241f-7654-46e4-b38c-0683f7584438"/>
    <xsd:import namespace="08670d86-fc33-4f61-bf51-96e019343c8b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Prosess" minOccurs="0"/>
                <xsd:element ref="ns2:Vedtattdato" minOccurs="0"/>
                <xsd:element ref="ns2:Slette_x003f_" minOccurs="0"/>
                <xsd:element ref="ns3:TaxCatchAllLabel" minOccurs="0"/>
                <xsd:element ref="ns3:n3e020d9d98c48dbb65f924b9bc22a2a" minOccurs="0"/>
                <xsd:element ref="ns3:g98ade60b1a5493f9b7127fdb0eec544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2:MediaServiceMetadata" minOccurs="0"/>
                <xsd:element ref="ns2:MediaServiceLocation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fb87f3f3a1014cb4ad0ec65499e03bb4" minOccurs="0"/>
                <xsd:element ref="ns2:MediaServiceSearchProperties" minOccurs="0"/>
                <xsd:element ref="ns2:h5401ff79c16481cab8da1bb26f238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241f-7654-46e4-b38c-0683f7584438" elementFormDefault="qualified">
    <xsd:import namespace="http://schemas.microsoft.com/office/2006/documentManagement/types"/>
    <xsd:import namespace="http://schemas.microsoft.com/office/infopath/2007/PartnerControls"/>
    <xsd:element name="Prosess" ma:index="3" nillable="true" ma:displayName="Prosess" ma:format="Dropdown" ma:indexed="true" ma:internalName="Prosess" ma:readOnly="false">
      <xsd:simpleType>
        <xsd:restriction base="dms:Choice">
          <xsd:enumeration value="Tidligere relevante arbeider"/>
        </xsd:restriction>
      </xsd:simpleType>
    </xsd:element>
    <xsd:element name="Vedtattdato" ma:index="4" nillable="true" ma:displayName="Vedtatt dato" ma:default="2021-03-02T00:00:00Z" ma:description="Dato for KT-møte dokumentet ble besluttet ferdig." ma:format="DateOnly" ma:internalName="Vedtattdato" ma:readOnly="false">
      <xsd:simpleType>
        <xsd:restriction base="dms:DateTime"/>
      </xsd:simpleType>
    </xsd:element>
    <xsd:element name="Slette_x003f_" ma:index="5" nillable="true" ma:displayName="Slette?" ma:format="Dropdown" ma:internalName="Slette_x003f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"/>
                    <xsd:enumeration value="Nei"/>
                    <xsd:enumeration value="Usikker"/>
                  </xsd:restriction>
                </xsd:simpleType>
              </xsd:element>
            </xsd:sequence>
          </xsd:extension>
        </xsd:complexContent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25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b87f3f3a1014cb4ad0ec65499e03bb4" ma:index="34" nillable="true" ma:taxonomy="true" ma:internalName="fb87f3f3a1014cb4ad0ec65499e03bb4" ma:taxonomyFieldName="Fagtema0" ma:displayName="Fagtema" ma:readOnly="false" ma:default="" ma:fieldId="{fb87f3f3-a101-4cb4-ad0e-c65499e03bb4}" ma:taxonomyMulti="true" ma:sspId="64152832-9f03-4628-8f8a-984f7e09cd82" ma:termSetId="eaf1a95a-330f-4713-ba0b-64ad2524e9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5401ff79c16481cab8da1bb26f238ab" ma:index="37" nillable="true" ma:taxonomy="true" ma:internalName="h5401ff79c16481cab8da1bb26f238ab" ma:taxonomyFieldName="Dokumenttype_termsett" ma:displayName="Dokumenttype Termsett" ma:readOnly="false" ma:default="" ma:fieldId="{15401ff7-9c16-481c-ab8d-a1bb26f238ab}" ma:taxonomyMulti="true" ma:sspId="64152832-9f03-4628-8f8a-984f7e09cd82" ma:termSetId="65749bcf-2538-4e87-b139-ae273a7552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Label" ma:index="9" nillable="true" ma:displayName="Taxonomy Catch All Column1" ma:hidden="true" ma:list="{9a588cb2-5654-4e11-92e8-3f1cc2e35934}" ma:internalName="TaxCatchAllLabel" ma:readOnly="fals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readOnly="false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 NVE" ma:readOnly="fals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9a588cb2-5654-4e11-92e8-3f1cc2e35934}" ma:internalName="TaxCatchAll" ma:readOnly="false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4152832-9f03-4628-8f8a-984f7e09cd82" ContentTypeId="0x0101" PreviousValue="false"/>
</file>

<file path=customXml/itemProps1.xml><?xml version="1.0" encoding="utf-8"?>
<ds:datastoreItem xmlns:ds="http://schemas.openxmlformats.org/officeDocument/2006/customXml" ds:itemID="{69D12BBE-3BAC-4A61-92D6-953DD38193D5}">
  <ds:schemaRefs>
    <ds:schemaRef ds:uri="http://schemas.microsoft.com/office/2006/metadata/properties"/>
    <ds:schemaRef ds:uri="http://schemas.microsoft.com/office/infopath/2007/PartnerControls"/>
    <ds:schemaRef ds:uri="caf9241f-7654-46e4-b38c-0683f7584438"/>
    <ds:schemaRef ds:uri="08670d86-fc33-4f61-bf51-96e019343c8b"/>
  </ds:schemaRefs>
</ds:datastoreItem>
</file>

<file path=customXml/itemProps2.xml><?xml version="1.0" encoding="utf-8"?>
<ds:datastoreItem xmlns:ds="http://schemas.openxmlformats.org/officeDocument/2006/customXml" ds:itemID="{1FD0206C-83A7-4487-8DC8-47EE5119C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9241f-7654-46e4-b38c-0683f7584438"/>
    <ds:schemaRef ds:uri="08670d86-fc33-4f61-bf51-96e019343c8b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16ACE-F568-47EF-9F02-F37DC4864E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F1E1DA1-2379-44D0-B90A-26C265C31D0A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Med 2022-struktur</vt:lpstr>
      <vt:lpstr>Med 2024-struktur</vt:lpstr>
      <vt:lpstr>Oppdatert datagrunnlag</vt:lpstr>
      <vt:lpstr>Oppdaterte resultater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Helen Heien</dc:creator>
  <cp:lastModifiedBy>Mona Helen Heien</cp:lastModifiedBy>
  <dcterms:created xsi:type="dcterms:W3CDTF">2022-11-24T13:14:27Z</dcterms:created>
  <dcterms:modified xsi:type="dcterms:W3CDTF">2025-12-01T10:10:59Z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0x010100098B676CC530A34A9FB1F4ACAD0C0A17</vt:lpwstr>
  </property>
  <property fmtid="{D5CDD505-2E9C-101B-9397-08002B2CF9AE}" pid="3" name="MediaServiceImageTags">
    <vt:lpwstr/>
  </property>
  <property fmtid="{D5CDD505-2E9C-101B-9397-08002B2CF9AE}" pid="4" name="NVE_Tema">
    <vt:lpwstr/>
  </property>
  <property fmtid="{D5CDD505-2E9C-101B-9397-08002B2CF9AE}" pid="5" name="NVE_Dokumenttype">
    <vt:lpwstr/>
  </property>
  <property fmtid="{D5CDD505-2E9C-101B-9397-08002B2CF9AE}" pid="6" name="Dokumenttype_termsett">
    <vt:lpwstr/>
  </property>
  <property fmtid="{D5CDD505-2E9C-101B-9397-08002B2CF9AE}" pid="7" name="Fagtema0">
    <vt:lpwstr/>
  </property>
</Properties>
</file>