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eazure-my.sharepoint.com/personal/masn_nve_no/Documents/Nettside/"/>
    </mc:Choice>
  </mc:AlternateContent>
  <xr:revisionPtr revIDLastSave="0" documentId="8_{E334F5E6-A890-4961-9123-652D0D1F1326}" xr6:coauthVersionLast="47" xr6:coauthVersionMax="47" xr10:uidLastSave="{00000000-0000-0000-0000-000000000000}"/>
  <bookViews>
    <workbookView xWindow="28680" yWindow="-120" windowWidth="29040" windowHeight="17520" xr2:uid="{36EB32F2-88EA-405E-8506-CCCAE6DA71F4}"/>
  </bookViews>
  <sheets>
    <sheet name="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9" i="1"/>
</calcChain>
</file>

<file path=xl/sharedStrings.xml><?xml version="1.0" encoding="utf-8"?>
<sst xmlns="http://schemas.openxmlformats.org/spreadsheetml/2006/main" count="30" uniqueCount="24">
  <si>
    <t>Beregning av landsgjennomsnittlig nettleie *</t>
  </si>
  <si>
    <t>Per</t>
  </si>
  <si>
    <t>Link: Nettleiestatistikk - NVE</t>
  </si>
  <si>
    <t>Fastledd gjennomsnitt januar</t>
  </si>
  <si>
    <t>kr</t>
  </si>
  <si>
    <t>Energiledd gjennomsnitt januar</t>
  </si>
  <si>
    <t>øre/kWh</t>
  </si>
  <si>
    <t>Antatt årlig forbruk</t>
  </si>
  <si>
    <t>kWh</t>
  </si>
  <si>
    <t>Andel forbruk i januar</t>
  </si>
  <si>
    <t>Antatt forbruk i januar</t>
  </si>
  <si>
    <t>[=B7*B8]</t>
  </si>
  <si>
    <t>Elavgift vintersats **</t>
  </si>
  <si>
    <t>Moms</t>
  </si>
  <si>
    <t>Landgjennomsnittlig nettleie i januar ekskludert elavgift og moms</t>
  </si>
  <si>
    <t>[=B4+(B5/100)*B9]</t>
  </si>
  <si>
    <t>Landgjennomsnittlig nettleie i januar inkludert kun moms</t>
  </si>
  <si>
    <t>[=(B14)*(1+B12)]</t>
  </si>
  <si>
    <t>Landgjennomsnittlig nettleie i januar inkludert kun elavgift</t>
  </si>
  <si>
    <t>[=B4+((B5+B11)/100)*B9]</t>
  </si>
  <si>
    <t>Landgjennomsnittlig nettleie i januar inkludert elavgift og moms</t>
  </si>
  <si>
    <t>[=(B16)*(1+B12)]</t>
  </si>
  <si>
    <t>* Nordland, Troms og Finnmark er fritatt MVA. Finnmark og syv kommuner i Troms er fritatt elavgift.</t>
  </si>
  <si>
    <t>** https://www.skatteetaten.no/bedrift-og-organisasjon/avgifter
/saravgifter/om/elektrisk-kraft/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</si>
</sst>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9" fontId="2" fillId="0" borderId="0" xfId="0" applyNumberFormat="1" applyFont="1"/>
    <xf numFmtId="0" fontId="6" fillId="0" borderId="0" xfId="0" applyFont="1" applyAlignment="1">
      <alignment wrapText="1"/>
    </xf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4" fontId="2" fillId="0" borderId="0" xfId="0" applyNumberFormat="1" applyFont="1"/>
    <xf numFmtId="0" fontId="0" fillId="0" borderId="0" xfId="0" applyAlignment="1">
      <alignment wrapText="1"/>
    </xf>
    <xf numFmtId="0" fontId="7" fillId="0" borderId="0" xfId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133350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583680" y="1394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16558</xdr:colOff>
      <xdr:row>2</xdr:row>
      <xdr:rowOff>38837</xdr:rowOff>
    </xdr:from>
    <xdr:to>
      <xdr:col>11</xdr:col>
      <xdr:colOff>474344</xdr:colOff>
      <xdr:row>21</xdr:row>
      <xdr:rowOff>54805</xdr:rowOff>
    </xdr:to>
    <xdr:grpSp>
      <xdr:nvGrpSpPr>
        <xdr:cNvPr id="34" name="Grupp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6845250" y="522414"/>
          <a:ext cx="5938325" cy="4214295"/>
          <a:chOff x="7410339" y="515087"/>
          <a:chExt cx="6000146" cy="3629515"/>
        </a:xfrm>
      </xdr:grpSpPr>
      <xdr:grpSp>
        <xdr:nvGrpSpPr>
          <xdr:cNvPr id="32" name="Gruppe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pSpPr/>
        </xdr:nvGrpSpPr>
        <xdr:grpSpPr>
          <a:xfrm>
            <a:off x="7414149" y="515087"/>
            <a:ext cx="6000146" cy="3633325"/>
            <a:chOff x="6527521" y="466041"/>
            <a:chExt cx="8332694" cy="4682117"/>
          </a:xfrm>
        </xdr:grpSpPr>
        <xdr:pic>
          <xdr:nvPicPr>
            <xdr:cNvPr id="4" name="Bilde 3" descr="Et bilde som inneholder tekst, skjermbilde, nummer, programvare&#10;&#10;Automatisk generert beskrivelse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527521" y="466041"/>
              <a:ext cx="8332694" cy="4682117"/>
            </a:xfrm>
            <a:prstGeom prst="rect">
              <a:avLst/>
            </a:prstGeom>
          </xdr:spPr>
        </xdr:pic>
        <xdr:sp macro="" textlink="">
          <xdr:nvSpPr>
            <xdr:cNvPr id="8" name="Ellips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3617461" y="2887739"/>
              <a:ext cx="1170994" cy="518639"/>
            </a:xfrm>
            <a:prstGeom prst="ellipse">
              <a:avLst/>
            </a:prstGeom>
            <a:solidFill>
              <a:srgbClr val="FF0000">
                <a:alpha val="20000"/>
              </a:srgbClr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b-NO" sz="1100"/>
            </a:p>
          </xdr:txBody>
        </xdr:sp>
        <xdr:cxnSp macro="">
          <xdr:nvCxnSpPr>
            <xdr:cNvPr id="10" name="Rett pilkobling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 flipH="1">
              <a:off x="9318383" y="1046671"/>
              <a:ext cx="482469" cy="5868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Rett pilkobling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 flipH="1">
              <a:off x="8304706" y="1352120"/>
              <a:ext cx="438388" cy="95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Rett pilkobling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 flipH="1" flipV="1">
              <a:off x="12871803" y="751636"/>
              <a:ext cx="432731" cy="3556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" name="TekstSylinder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9731537" y="847683"/>
              <a:ext cx="340478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nb-NO" sz="1600" b="1">
                  <a:solidFill>
                    <a:srgbClr val="FF0000"/>
                  </a:solidFill>
                </a:rPr>
                <a:t>1.</a:t>
              </a:r>
            </a:p>
          </xdr:txBody>
        </xdr:sp>
        <xdr:sp macro="" textlink="">
          <xdr:nvSpPr>
            <xdr:cNvPr id="18" name="TekstSylinder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8702684" y="1142907"/>
              <a:ext cx="343492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nb-NO" sz="1600" b="1">
                  <a:solidFill>
                    <a:srgbClr val="FF0000"/>
                  </a:solidFill>
                </a:rPr>
                <a:t>2.</a:t>
              </a:r>
            </a:p>
          </xdr:txBody>
        </xdr:sp>
        <xdr:sp macro="" textlink="">
          <xdr:nvSpPr>
            <xdr:cNvPr id="19" name="TekstSylinder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3251718" y="528426"/>
              <a:ext cx="343492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nb-NO" sz="1600" b="1">
                  <a:solidFill>
                    <a:srgbClr val="FF0000"/>
                  </a:solidFill>
                </a:rPr>
                <a:t>3.</a:t>
              </a:r>
            </a:p>
          </xdr:txBody>
        </xdr:sp>
        <xdr:sp macro="" textlink="">
          <xdr:nvSpPr>
            <xdr:cNvPr id="24" name="Rektangel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7462829" y="961496"/>
              <a:ext cx="1832898" cy="186642"/>
            </a:xfrm>
            <a:prstGeom prst="rect">
              <a:avLst/>
            </a:prstGeom>
            <a:noFill/>
            <a:ln w="28575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b-NO" sz="1100"/>
            </a:p>
          </xdr:txBody>
        </xdr:sp>
        <xdr:sp macro="" textlink="">
          <xdr:nvSpPr>
            <xdr:cNvPr id="29" name="Rektangel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>
              <a:off x="7456251" y="1256676"/>
              <a:ext cx="833255" cy="166057"/>
            </a:xfrm>
            <a:prstGeom prst="rect">
              <a:avLst/>
            </a:prstGeom>
            <a:noFill/>
            <a:ln w="28575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nb-NO" sz="1100"/>
            </a:p>
          </xdr:txBody>
        </xdr:sp>
        <xdr:sp macro="" textlink="">
          <xdr:nvSpPr>
            <xdr:cNvPr id="30" name="Rektangel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>
              <a:off x="10594624" y="690473"/>
              <a:ext cx="2264006" cy="133513"/>
            </a:xfrm>
            <a:prstGeom prst="rect">
              <a:avLst/>
            </a:prstGeom>
            <a:noFill/>
            <a:ln w="28575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nb-NO" sz="1100"/>
            </a:p>
          </xdr:txBody>
        </xdr:sp>
      </xdr:grpSp>
      <xdr:sp macro="" textlink="">
        <xdr:nvSpPr>
          <xdr:cNvPr id="33" name="Ellipse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2504308" y="1961459"/>
            <a:ext cx="850820" cy="402464"/>
          </a:xfrm>
          <a:prstGeom prst="ellipse">
            <a:avLst/>
          </a:prstGeom>
          <a:solidFill>
            <a:srgbClr val="FF0000">
              <a:alpha val="20000"/>
            </a:srgb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nve.no/reguleringsmyndigheten/publikasjoner-og-data/statistikk/nettleiestatistik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62452-EF39-4076-8C32-63686CD897F6}">
  <dimension ref="A1:F20"/>
  <sheetViews>
    <sheetView tabSelected="1" zoomScale="130" zoomScaleNormal="130" workbookViewId="0">
      <selection activeCell="A26" sqref="A26"/>
    </sheetView>
  </sheetViews>
  <sheetFormatPr baseColWidth="10" defaultColWidth="11.42578125" defaultRowHeight="15" x14ac:dyDescent="0.25"/>
  <cols>
    <col min="1" max="1" width="57.85546875" customWidth="1"/>
    <col min="2" max="2" width="10.85546875" bestFit="1" customWidth="1"/>
    <col min="3" max="3" width="8.5703125" bestFit="1" customWidth="1"/>
    <col min="4" max="4" width="25" customWidth="1"/>
    <col min="5" max="5" width="13.5703125" customWidth="1"/>
  </cols>
  <sheetData>
    <row r="1" spans="1:6" ht="23.25" x14ac:dyDescent="0.35">
      <c r="A1" s="1" t="s">
        <v>0</v>
      </c>
      <c r="B1" s="2"/>
      <c r="C1" s="2"/>
      <c r="D1" s="2"/>
      <c r="E1" s="2"/>
    </row>
    <row r="2" spans="1:6" x14ac:dyDescent="0.25">
      <c r="A2" s="2" t="s">
        <v>1</v>
      </c>
      <c r="B2" s="12">
        <v>44927</v>
      </c>
      <c r="C2" s="2"/>
      <c r="D2" s="2"/>
      <c r="E2" s="14" t="s">
        <v>2</v>
      </c>
      <c r="F2" s="14"/>
    </row>
    <row r="3" spans="1:6" x14ac:dyDescent="0.25">
      <c r="A3" s="2"/>
      <c r="B3" s="2"/>
      <c r="C3" s="2"/>
      <c r="D3" s="2"/>
      <c r="E3" s="2"/>
    </row>
    <row r="4" spans="1:6" x14ac:dyDescent="0.25">
      <c r="A4" s="2" t="s">
        <v>3</v>
      </c>
      <c r="B4" s="2">
        <v>274.89</v>
      </c>
      <c r="C4" s="2" t="s">
        <v>4</v>
      </c>
      <c r="D4" s="2"/>
      <c r="E4" s="2"/>
    </row>
    <row r="5" spans="1:6" x14ac:dyDescent="0.25">
      <c r="A5" s="2" t="s">
        <v>5</v>
      </c>
      <c r="B5" s="2">
        <v>17.940000000000001</v>
      </c>
      <c r="C5" s="2" t="s">
        <v>6</v>
      </c>
      <c r="D5" s="2"/>
      <c r="E5" s="2"/>
    </row>
    <row r="6" spans="1:6" x14ac:dyDescent="0.25">
      <c r="A6" s="2"/>
      <c r="B6" s="2"/>
      <c r="C6" s="2"/>
      <c r="D6" s="2"/>
      <c r="E6" s="2"/>
    </row>
    <row r="7" spans="1:6" x14ac:dyDescent="0.25">
      <c r="A7" s="2" t="s">
        <v>7</v>
      </c>
      <c r="B7" s="2">
        <v>20000</v>
      </c>
      <c r="C7" s="2" t="s">
        <v>8</v>
      </c>
      <c r="D7" s="2"/>
      <c r="E7" s="2"/>
    </row>
    <row r="8" spans="1:6" x14ac:dyDescent="0.25">
      <c r="A8" s="2" t="s">
        <v>9</v>
      </c>
      <c r="B8" s="3">
        <v>0.125</v>
      </c>
      <c r="C8" s="2"/>
      <c r="D8" s="2"/>
      <c r="E8" s="2"/>
    </row>
    <row r="9" spans="1:6" x14ac:dyDescent="0.25">
      <c r="A9" s="2" t="s">
        <v>10</v>
      </c>
      <c r="B9" s="2">
        <f>B7*B8</f>
        <v>2500</v>
      </c>
      <c r="C9" s="2" t="s">
        <v>8</v>
      </c>
      <c r="D9" s="4" t="s">
        <v>11</v>
      </c>
      <c r="E9" s="2"/>
    </row>
    <row r="10" spans="1:6" x14ac:dyDescent="0.25">
      <c r="A10" s="2"/>
      <c r="B10" s="2"/>
      <c r="C10" s="2"/>
      <c r="D10" s="4"/>
      <c r="E10" s="2"/>
    </row>
    <row r="11" spans="1:6" x14ac:dyDescent="0.25">
      <c r="A11" s="2" t="s">
        <v>12</v>
      </c>
      <c r="B11">
        <v>9.16</v>
      </c>
      <c r="C11" t="s">
        <v>6</v>
      </c>
      <c r="E11" s="2"/>
    </row>
    <row r="12" spans="1:6" x14ac:dyDescent="0.25">
      <c r="A12" s="2" t="s">
        <v>13</v>
      </c>
      <c r="B12" s="7">
        <v>0.25</v>
      </c>
      <c r="C12" s="2"/>
      <c r="E12" s="2"/>
    </row>
    <row r="14" spans="1:6" ht="16.5" customHeight="1" x14ac:dyDescent="0.25">
      <c r="A14" s="5" t="s">
        <v>14</v>
      </c>
      <c r="B14" s="9">
        <f>B4+(B5/100)*B9</f>
        <v>723.39</v>
      </c>
      <c r="C14" s="6" t="s">
        <v>4</v>
      </c>
      <c r="D14" s="4" t="s">
        <v>15</v>
      </c>
    </row>
    <row r="15" spans="1:6" x14ac:dyDescent="0.25">
      <c r="A15" s="5" t="s">
        <v>16</v>
      </c>
      <c r="B15" s="11">
        <f>B14*(1+B12)</f>
        <v>904.23749999999995</v>
      </c>
      <c r="C15" s="10" t="s">
        <v>4</v>
      </c>
      <c r="D15" s="4" t="s">
        <v>17</v>
      </c>
    </row>
    <row r="16" spans="1:6" x14ac:dyDescent="0.25">
      <c r="A16" s="5" t="s">
        <v>18</v>
      </c>
      <c r="B16" s="9">
        <f>B4+((B5+B11)/100)*B9</f>
        <v>952.39</v>
      </c>
      <c r="C16" s="6" t="s">
        <v>4</v>
      </c>
      <c r="D16" s="4" t="s">
        <v>19</v>
      </c>
    </row>
    <row r="17" spans="1:4" ht="13.5" customHeight="1" x14ac:dyDescent="0.25">
      <c r="A17" s="5" t="s">
        <v>20</v>
      </c>
      <c r="B17" s="9">
        <f>(B16)*(1+B12)</f>
        <v>1190.4875</v>
      </c>
      <c r="C17" s="6" t="s">
        <v>4</v>
      </c>
      <c r="D17" s="4" t="s">
        <v>21</v>
      </c>
    </row>
    <row r="19" spans="1:4" ht="31.15" customHeight="1" x14ac:dyDescent="0.25">
      <c r="A19" s="8" t="s">
        <v>22</v>
      </c>
    </row>
    <row r="20" spans="1:4" ht="45" x14ac:dyDescent="0.25">
      <c r="A20" s="13" t="s">
        <v>23</v>
      </c>
    </row>
  </sheetData>
  <mergeCells count="1">
    <mergeCell ref="E2:F2"/>
  </mergeCells>
  <hyperlinks>
    <hyperlink ref="E2" r:id="rId1" display="https://www.nve.no/reguleringsmyndigheten/publikasjoner-og-data/statistikk/nettleiestatistikk/" xr:uid="{E4148112-2FCC-49D4-B00A-304582687378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rknad xmlns="975f8208-225f-4e95-a190-f20837407bdb" xsi:nil="true"/>
    <TaxCatchAll xmlns="08670d86-fc33-4f61-bf51-96e019343c8b" xsi:nil="true"/>
    <Type xmlns="975f8208-225f-4e95-a190-f20837407bdb" xsi:nil="true"/>
    <lcf76f155ced4ddcb4097134ff3c332f xmlns="975f8208-225f-4e95-a190-f20837407bdb">
      <Terms xmlns="http://schemas.microsoft.com/office/infopath/2007/PartnerControls"/>
    </lcf76f155ced4ddcb4097134ff3c332f>
    <g98ade60b1a5493f9b7127fdb0eec544 xmlns="08670d86-fc33-4f61-bf51-96e019343c8b">
      <Terms xmlns="http://schemas.microsoft.com/office/infopath/2007/PartnerControls"/>
    </g98ade60b1a5493f9b7127fdb0eec544>
    <n3e020d9d98c48dbb65f924b9bc22a2a xmlns="08670d86-fc33-4f61-bf51-96e019343c8b">
      <Terms xmlns="http://schemas.microsoft.com/office/infopath/2007/PartnerControls"/>
    </n3e020d9d98c48dbb65f924b9bc22a2a>
    <SharedWithUsers xmlns="286bd567-8383-458b-8b10-610e1dbf4dce">
      <UserInfo>
        <DisplayName>Erik Due</DisplayName>
        <AccountId>55</AccountId>
        <AccountType/>
      </UserInfo>
      <UserInfo>
        <DisplayName>Maria Aspen Neerland</DisplayName>
        <AccountId>693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4152832-9f03-4628-8f8a-984f7e09cd82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1490E0348CF54A8FAA78DB14F3A20C" ma:contentTypeVersion="18" ma:contentTypeDescription="Opprett et nytt dokument." ma:contentTypeScope="" ma:versionID="e425bcdd13230b57aa8d3980ff08032a">
  <xsd:schema xmlns:xsd="http://www.w3.org/2001/XMLSchema" xmlns:xs="http://www.w3.org/2001/XMLSchema" xmlns:p="http://schemas.microsoft.com/office/2006/metadata/properties" xmlns:ns2="08670d86-fc33-4f61-bf51-96e019343c8b" xmlns:ns3="975f8208-225f-4e95-a190-f20837407bdb" xmlns:ns4="286bd567-8383-458b-8b10-610e1dbf4dce" targetNamespace="http://schemas.microsoft.com/office/2006/metadata/properties" ma:root="true" ma:fieldsID="5a089df8a2616333cdfe44a0eb4e5f17" ns2:_="" ns3:_="" ns4:_="">
    <xsd:import namespace="08670d86-fc33-4f61-bf51-96e019343c8b"/>
    <xsd:import namespace="975f8208-225f-4e95-a190-f20837407bdb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3e020d9d98c48dbb65f924b9bc22a2a" minOccurs="0"/>
                <xsd:element ref="ns2:g98ade60b1a5493f9b7127fdb0eec544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Type" minOccurs="0"/>
                <xsd:element ref="ns3:lcf76f155ced4ddcb4097134ff3c332f" minOccurs="0"/>
                <xsd:element ref="ns3:MediaServiceMetadata" minOccurs="0"/>
                <xsd:element ref="ns3:Merknad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d9a580fd-3fb6-4ad3-8b2b-0034d2bdd67b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d9a580fd-3fb6-4ad3-8b2b-0034d2bdd67b}" ma:internalName="TaxCatchAllLabel" ma:readOnly="true" ma:showField="CatchAllDataLabel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e020d9d98c48dbb65f924b9bc22a2a" ma:index="10" nillable="true" ma:taxonomy="true" ma:internalName="n3e020d9d98c48dbb65f924b9bc22a2a" ma:taxonomyFieldName="NVE_Tema" ma:displayName="NVE tema" ma:default="" ma:fieldId="{73e020d9-d98c-48db-b65f-924b9bc22a2a}" ma:taxonomyMulti="true" ma:sspId="64152832-9f03-4628-8f8a-984f7e09cd82" ma:termSetId="8e6ad744-58b5-4dbb-88a2-80de7c4ff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8ade60b1a5493f9b7127fdb0eec544" ma:index="12" nillable="true" ma:taxonomy="true" ma:internalName="g98ade60b1a5493f9b7127fdb0eec544" ma:taxonomyFieldName="NVE_Dokumenttype" ma:displayName="Dokumenttype" ma:default="" ma:fieldId="{098ade60-b1a5-493f-9b71-27fdb0eec544}" ma:sspId="64152832-9f03-4628-8f8a-984f7e09cd82" ma:termSetId="7a928a34-8131-48a8-82d2-76c63c72cab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f8208-225f-4e95-a190-f20837407bd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ype" ma:index="20" nillable="true" ma:displayName="Type " ma:format="Dropdown" ma:internalName="Type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rknad" ma:index="24" nillable="true" ma:displayName="Merknad" ma:format="Dropdown" ma:internalName="Merknad">
      <xsd:simpleType>
        <xsd:restriction base="dms:Note">
          <xsd:maxLength value="255"/>
        </xsd:restriction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C1B7DC-934C-413B-A518-06281E215D1C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86bd567-8383-458b-8b10-610e1dbf4dce"/>
    <ds:schemaRef ds:uri="http://schemas.microsoft.com/office/2006/metadata/properties"/>
    <ds:schemaRef ds:uri="975f8208-225f-4e95-a190-f20837407bdb"/>
    <ds:schemaRef ds:uri="08670d86-fc33-4f61-bf51-96e019343c8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588E880-29B7-4510-BF1B-E9A662C27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6D26F2-6EA9-4873-BA7E-92AC2B4EFAB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F5DE53B-F869-4934-9544-64DD69AC2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70d86-fc33-4f61-bf51-96e019343c8b"/>
    <ds:schemaRef ds:uri="975f8208-225f-4e95-a190-f20837407bdb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Fahad Jamil</dc:creator>
  <cp:keywords/>
  <dc:description/>
  <cp:lastModifiedBy>Maria Aspen Neerland</cp:lastModifiedBy>
  <cp:revision/>
  <dcterms:created xsi:type="dcterms:W3CDTF">2023-11-23T14:46:08Z</dcterms:created>
  <dcterms:modified xsi:type="dcterms:W3CDTF">2023-12-13T09:50:28Z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0x0101007C1490E0348CF54A8FAA78DB14F3A20C</vt:lpwstr>
  </property>
  <property fmtid="{D5CDD505-2E9C-101B-9397-08002B2CF9AE}" pid="3" name="NVE_Tema">
    <vt:lpwstr/>
  </property>
  <property fmtid="{D5CDD505-2E9C-101B-9397-08002B2CF9AE}" pid="4" name="MediaServiceImageTags">
    <vt:lpwstr/>
  </property>
  <property fmtid="{D5CDD505-2E9C-101B-9397-08002B2CF9AE}" pid="5" name="NVE_Dokumenttype">
    <vt:lpwstr/>
  </property>
</Properties>
</file>