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1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2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3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4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5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16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17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/>
  <mc:AlternateContent xmlns:mc="http://schemas.openxmlformats.org/markup-compatibility/2006">
    <mc:Choice Requires="x15">
      <x15ac:absPath xmlns:x15ac="http://schemas.microsoft.com/office/spreadsheetml/2010/11/ac" url="https://nveazure.sharepoint.com/sites/org-avd-ek/Delte dokumenter/General/Prosjekter og oppdrag/2022_HAVNETT_Virkning av nettløsn til havs/Publisert og til ekstern bruk/Nøkkeltall/"/>
    </mc:Choice>
  </mc:AlternateContent>
  <xr:revisionPtr revIDLastSave="583" documentId="8_{B65C624E-224A-4823-AAD2-F5B403B6900F}" xr6:coauthVersionLast="47" xr6:coauthVersionMax="47" xr10:uidLastSave="{EA14E402-5F20-4036-ABD1-EAD7A4925E18}"/>
  <bookViews>
    <workbookView xWindow="-28920" yWindow="-3660" windowWidth="29040" windowHeight="15720" tabRatio="757" xr2:uid="{8D35D387-9568-494C-9FA1-B0C31B172AAC}"/>
  </bookViews>
  <sheets>
    <sheet name="Introduksjon" sheetId="19" r:id="rId1"/>
    <sheet name="Figur 2" sheetId="1" r:id="rId2"/>
    <sheet name="Figur 8" sheetId="2" r:id="rId3"/>
    <sheet name="Figur 9" sheetId="4" r:id="rId4"/>
    <sheet name="Figur 10" sheetId="5" r:id="rId5"/>
    <sheet name="Figur 11" sheetId="6" r:id="rId6"/>
    <sheet name="Figur 15" sheetId="7" r:id="rId7"/>
    <sheet name="Figur 16 og 17" sheetId="8" r:id="rId8"/>
    <sheet name="Figur 18 og 19" sheetId="9" r:id="rId9"/>
    <sheet name="Figur 21, 22 og 23" sheetId="11" r:id="rId10"/>
    <sheet name="Figur 24" sheetId="10" r:id="rId11"/>
    <sheet name="Figur 25" sheetId="13" r:id="rId12"/>
    <sheet name="Figur 26" sheetId="14" r:id="rId13"/>
    <sheet name="Figur 28" sheetId="15" r:id="rId14"/>
    <sheet name="Figur 29" sheetId="16" r:id="rId15"/>
    <sheet name="Figur 30" sheetId="17" r:id="rId16"/>
    <sheet name="Figur 31 og 32" sheetId="18" r:id="rId17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7" i="10" l="1"/>
  <c r="E37" i="10"/>
  <c r="D37" i="10"/>
  <c r="F36" i="10"/>
  <c r="E36" i="10"/>
  <c r="D36" i="10"/>
  <c r="F35" i="10"/>
  <c r="E35" i="10"/>
  <c r="D35" i="10"/>
</calcChain>
</file>

<file path=xl/sharedStrings.xml><?xml version="1.0" encoding="utf-8"?>
<sst xmlns="http://schemas.openxmlformats.org/spreadsheetml/2006/main" count="409" uniqueCount="120">
  <si>
    <t>Tallunderlag til figurer fra NVEs rapport om Vindkraft til Havs i Sørlige Nordsjø II - virkninger på det norske kraftsystemet av ulike nettløsninger for fase 2</t>
  </si>
  <si>
    <t>Rapport 4/2023</t>
  </si>
  <si>
    <t>Dette regnearket inneholder tallunderlag til NVEs rapport om vindkraft til Havs i Sørlige Nordsjø II - virkninger på det norske kraftsystemet av ulike nettløsninger for fase 2, publisert mars 2023.</t>
  </si>
  <si>
    <t>Rapporten og vedlegget som beskriver forutsetninger finner du ved å klikke på bildene under.</t>
  </si>
  <si>
    <t>Dette arbeidet skiller seg fra NVEs langsiktige kraftmarkedsanalyse som normalt utgis årlig. Selv om vi har gjort oppdaterte vurderinger for utviklingen i kraftforbruk og -produksjon i Norge og landene rundt oss, er det virkningen av vindkraft i Sørlige Nordjsø II fase 2 med ulike nettløsninger og kraftprisen i NO2 som har vært i fokus i denne analysen. Prisforskjeller mellom ulike budområder i Norge er derfor ikke analysert like detaljert som i våre tidligere langsiktige kraftmarkedsanalyser.</t>
  </si>
  <si>
    <t>Merknader:</t>
  </si>
  <si>
    <t>(i) I hver arkfane er det presisert hvilken modell tallunderlaget stammer fra.</t>
  </si>
  <si>
    <t>(ii) I Samnett-modellen har vi kun modellert følgende scenarioer (og modellår): Referansescenario (2030 og 2040), Lav kraftbalanse (2030) og Ekstra høy CO2- og brenselspris (2030).</t>
  </si>
  <si>
    <t>(iii) I TheMA-modellen har vi modellert samtlige scenarioer beskrevet i rapporten og vedlegget, for modellår 2030, 2040 og 2050.</t>
  </si>
  <si>
    <t>Samlet kraftbalanse i Norge og Sverige med ulike scenarioer</t>
  </si>
  <si>
    <t>Høy kraftbalanse</t>
  </si>
  <si>
    <t>Kraftbalanse referansescenario</t>
  </si>
  <si>
    <t>Lav kraftbalanse</t>
  </si>
  <si>
    <t>Modell: TheMA</t>
  </si>
  <si>
    <t>Nettoflyt til NO2 fra SN II med ulike modellår, tilknytningsland og scenario</t>
  </si>
  <si>
    <t>Nettoflyt per uke (GWh) i ulike scenarier, snitt over alle værår, modellår 2030</t>
  </si>
  <si>
    <t>Modell: Samnett</t>
  </si>
  <si>
    <t>Fra område</t>
  </si>
  <si>
    <t>Til område</t>
  </si>
  <si>
    <t>Modellår</t>
  </si>
  <si>
    <t>Uke</t>
  </si>
  <si>
    <t>Referansescenario</t>
  </si>
  <si>
    <t>SORLAND</t>
  </si>
  <si>
    <t>SNII</t>
  </si>
  <si>
    <t>Nettoflyt per uke (GWh) i ulike værscenarioer, modellår 2030</t>
  </si>
  <si>
    <t>Snitt 30 værscenarioer</t>
  </si>
  <si>
    <t>Værscenario 1996, tørt år</t>
  </si>
  <si>
    <t>Værscenario 1990, vått år</t>
  </si>
  <si>
    <t>Kraftflyt til og fra SN II i 2030 i Referansescenarioet</t>
  </si>
  <si>
    <t>Havvindproduksjon til Norge</t>
  </si>
  <si>
    <t>Import til Norge fra Tyskland via SN II</t>
  </si>
  <si>
    <t>Havvindproduksjon til Tyskland</t>
  </si>
  <si>
    <t>Eksport fra Norge til Tyskland via SN II</t>
  </si>
  <si>
    <t>Liten hybrid</t>
  </si>
  <si>
    <t>Flyt til Norge</t>
  </si>
  <si>
    <t>Flyt til Tyskland</t>
  </si>
  <si>
    <t>Hybrid: størst mot Norge</t>
  </si>
  <si>
    <t>Stor hybrid</t>
  </si>
  <si>
    <t>Hybrid: størst mot utland</t>
  </si>
  <si>
    <t>Kraftpris i NO2 i 2040 med ulike scenarioer</t>
  </si>
  <si>
    <t>Kategori</t>
  </si>
  <si>
    <t>Nettløsning</t>
  </si>
  <si>
    <t>Lav CO2 og brenselspris</t>
  </si>
  <si>
    <t>Høy CO2 og brenselspris</t>
  </si>
  <si>
    <t>Blått scenario</t>
  </si>
  <si>
    <t>Grønt scenario</t>
  </si>
  <si>
    <t>Ekstra høye CO2 og brenselspriser</t>
  </si>
  <si>
    <t xml:space="preserve"> </t>
  </si>
  <si>
    <t>Ingen utbygging</t>
  </si>
  <si>
    <t>Radial</t>
  </si>
  <si>
    <t>Til NO2</t>
  </si>
  <si>
    <t>Hybrid</t>
  </si>
  <si>
    <t>Liten</t>
  </si>
  <si>
    <t>Stor</t>
  </si>
  <si>
    <t>Størst mot NO2</t>
  </si>
  <si>
    <t>Størst mot utland</t>
  </si>
  <si>
    <t>Kun mellomland</t>
  </si>
  <si>
    <t>Kraftpris i NO2 i 2030 i Referansescenarioet</t>
  </si>
  <si>
    <t>BEL</t>
  </si>
  <si>
    <t>DEU</t>
  </si>
  <si>
    <t>DK1</t>
  </si>
  <si>
    <t>GBR</t>
  </si>
  <si>
    <t>Ingen</t>
  </si>
  <si>
    <t>NLD</t>
  </si>
  <si>
    <t>Radial til NO2</t>
  </si>
  <si>
    <t>til NO2</t>
  </si>
  <si>
    <t>Størst mot Norge</t>
  </si>
  <si>
    <t>Kun mellomlandsforbindelse</t>
  </si>
  <si>
    <t>Kraftpris i NO2 i 2030 i ulike scenarioer</t>
  </si>
  <si>
    <t>Ekstra høy CO2- og brenselspris</t>
  </si>
  <si>
    <t>Stor hybrid til Tyskland</t>
  </si>
  <si>
    <t>Ukentlig kraftpris over året i NO2 i 2030, med snitt for 30 værscenarioer og værscenarioer med maks- og min-ukespris</t>
  </si>
  <si>
    <t>uke</t>
  </si>
  <si>
    <t>Maks</t>
  </si>
  <si>
    <t>Min</t>
  </si>
  <si>
    <t>Snitt</t>
  </si>
  <si>
    <t>Gjennomsnittlig kraftpris i NO2 i 2030 i Referansescenarioet med ulike værscenarioer</t>
  </si>
  <si>
    <t>Budområde</t>
  </si>
  <si>
    <t>Værår</t>
  </si>
  <si>
    <t>NO2</t>
  </si>
  <si>
    <t>MIN</t>
  </si>
  <si>
    <t>MAKS</t>
  </si>
  <si>
    <t>Årlige inntekter for havvindpark og netteier i SN II i 2040 med tilknytning til Tyskland i Referansescenarioet</t>
  </si>
  <si>
    <t>Radial til utland</t>
  </si>
  <si>
    <t>Liten radial til to land</t>
  </si>
  <si>
    <t>Stor radial til to land</t>
  </si>
  <si>
    <t>Salgsinntekter havvind</t>
  </si>
  <si>
    <t>Flaskehalsinntekter norsk netteier</t>
  </si>
  <si>
    <t>Flaskehalsinntekter utenlandsk netteier</t>
  </si>
  <si>
    <t>Oppnådd salgspris for havvindpark og gjennomsnittlig områdepris for NO2 i Referansescenarioet</t>
  </si>
  <si>
    <t>Gjennomsnittlig oppnådd salgspris for SN II fase 2</t>
  </si>
  <si>
    <t>Gjennomsnittlig kraftpris i NO2</t>
  </si>
  <si>
    <t>Årlige inntekter for havvindpark og netteier i SN II i 2040 med tilknytning til Tyskland og ulike scenarioer</t>
  </si>
  <si>
    <t>Stor hybrid (Tyskland)</t>
  </si>
  <si>
    <t>Lave brensels- og CO2-priser</t>
  </si>
  <si>
    <t>Høye brensels- og CO2-priser</t>
  </si>
  <si>
    <t>Ekstra høye brensels- og CO2-priser</t>
  </si>
  <si>
    <t>Fordelingsvirkninger for aktører utenom SN II fase 2 i 2040 med Referansescenarioet</t>
  </si>
  <si>
    <t>Endring i flaskehalsinntekter på andre nettforbindelser</t>
  </si>
  <si>
    <t>Endring i konsumentoverskudd</t>
  </si>
  <si>
    <t>Endring i produsentoverskudd for aktører utenom Fase 2</t>
  </si>
  <si>
    <t>Sum fordelingsvirkninger for aktører utenom Fase 2</t>
  </si>
  <si>
    <t>Fordelingsvirkninger for aktører utenom SN II fase 2 i 2040 med ulike scenarioer</t>
  </si>
  <si>
    <t>Endring i flaskehalsinntekter på andre forbrindelser</t>
  </si>
  <si>
    <t>Endring i produsentoverskudd for andre aktører</t>
  </si>
  <si>
    <t>Sum fordelingsvirkninger for andre aktører</t>
  </si>
  <si>
    <t>Samfunnsøkonomisk lønnsomhet over levetid med havvindpark i Referansescenarioet</t>
  </si>
  <si>
    <t>Endring i tapskostnader fastland</t>
  </si>
  <si>
    <t>Endring flaskehalsinntekter andre forbindelser</t>
  </si>
  <si>
    <t>Endring konsumentoverskudd</t>
  </si>
  <si>
    <t>Endring produsentoverskudd andre utenom Fase 2</t>
  </si>
  <si>
    <t>Nett: drift- og vedlikeholdskostnader</t>
  </si>
  <si>
    <t>Nett: investeringskostnader</t>
  </si>
  <si>
    <t>Flaskehalsinntekter i SN II, norsk andel</t>
  </si>
  <si>
    <t>Vindpark: drift- og vedlikeholdskostnader</t>
  </si>
  <si>
    <t>Vindpark: investeringskostnader</t>
  </si>
  <si>
    <t>Samfunnsøkonomisk lønnsomhet Norge</t>
  </si>
  <si>
    <t>Netto nytte i SN II for utland</t>
  </si>
  <si>
    <t>Samf.øk. lønnsomhet</t>
  </si>
  <si>
    <t>Samf.øk. lønnsomhet tiltak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</si>
</sst>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/>
        <bgColor theme="4" tint="0.79998168889431442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1" xfId="0" applyFont="1" applyBorder="1" applyAlignment="1">
      <alignment horizontal="center" vertical="top"/>
    </xf>
    <xf numFmtId="0" fontId="0" fillId="0" borderId="0" xfId="0" applyAlignment="1">
      <alignment horizontal="left"/>
    </xf>
    <xf numFmtId="0" fontId="0" fillId="0" borderId="2" xfId="0" applyBorder="1"/>
    <xf numFmtId="1" fontId="0" fillId="0" borderId="0" xfId="0" applyNumberFormat="1"/>
    <xf numFmtId="0" fontId="0" fillId="2" borderId="0" xfId="0" applyFill="1"/>
    <xf numFmtId="0" fontId="0" fillId="3" borderId="0" xfId="0" applyFill="1"/>
    <xf numFmtId="0" fontId="0" fillId="4" borderId="0" xfId="0" applyFill="1"/>
    <xf numFmtId="0" fontId="2" fillId="2" borderId="1" xfId="0" applyFont="1" applyFill="1" applyBorder="1" applyAlignment="1">
      <alignment horizontal="center" vertical="top"/>
    </xf>
    <xf numFmtId="0" fontId="2" fillId="5" borderId="1" xfId="0" applyFont="1" applyFill="1" applyBorder="1" applyAlignment="1">
      <alignment horizontal="center" vertical="top"/>
    </xf>
    <xf numFmtId="0" fontId="0" fillId="0" borderId="3" xfId="0" applyBorder="1"/>
    <xf numFmtId="0" fontId="0" fillId="0" borderId="0" xfId="0" applyAlignment="1">
      <alignment horizontal="center" vertical="center"/>
    </xf>
    <xf numFmtId="164" fontId="0" fillId="0" borderId="0" xfId="1" applyNumberFormat="1" applyFont="1"/>
    <xf numFmtId="1" fontId="0" fillId="0" borderId="7" xfId="0" applyNumberFormat="1" applyBorder="1"/>
    <xf numFmtId="1" fontId="0" fillId="0" borderId="8" xfId="0" applyNumberFormat="1" applyBorder="1"/>
    <xf numFmtId="1" fontId="0" fillId="0" borderId="12" xfId="0" applyNumberFormat="1" applyBorder="1"/>
    <xf numFmtId="1" fontId="0" fillId="0" borderId="3" xfId="0" applyNumberFormat="1" applyBorder="1"/>
    <xf numFmtId="1" fontId="0" fillId="0" borderId="11" xfId="0" applyNumberFormat="1" applyBorder="1"/>
    <xf numFmtId="164" fontId="0" fillId="0" borderId="0" xfId="1" applyNumberFormat="1" applyFont="1" applyFill="1"/>
    <xf numFmtId="0" fontId="3" fillId="6" borderId="0" xfId="0" applyFont="1" applyFill="1"/>
    <xf numFmtId="0" fontId="3" fillId="6" borderId="12" xfId="0" applyFont="1" applyFill="1" applyBorder="1"/>
    <xf numFmtId="0" fontId="3" fillId="6" borderId="3" xfId="0" applyFont="1" applyFill="1" applyBorder="1"/>
    <xf numFmtId="0" fontId="3" fillId="6" borderId="11" xfId="0" applyFont="1" applyFill="1" applyBorder="1"/>
    <xf numFmtId="0" fontId="3" fillId="6" borderId="1" xfId="0" applyFont="1" applyFill="1" applyBorder="1" applyAlignment="1">
      <alignment horizontal="center" vertical="top"/>
    </xf>
    <xf numFmtId="0" fontId="3" fillId="6" borderId="4" xfId="0" applyFont="1" applyFill="1" applyBorder="1" applyAlignment="1">
      <alignment horizontal="center" vertical="top"/>
    </xf>
    <xf numFmtId="0" fontId="3" fillId="7" borderId="0" xfId="0" applyFont="1" applyFill="1"/>
    <xf numFmtId="164" fontId="0" fillId="0" borderId="0" xfId="0" applyNumberFormat="1"/>
    <xf numFmtId="0" fontId="3" fillId="6" borderId="0" xfId="0" applyFont="1" applyFill="1" applyAlignment="1">
      <alignment horizontal="left"/>
    </xf>
    <xf numFmtId="0" fontId="0" fillId="0" borderId="0" xfId="0" applyAlignment="1">
      <alignment horizontal="left" indent="1"/>
    </xf>
    <xf numFmtId="0" fontId="3" fillId="7" borderId="7" xfId="0" applyFont="1" applyFill="1" applyBorder="1"/>
    <xf numFmtId="164" fontId="0" fillId="0" borderId="7" xfId="1" applyNumberFormat="1" applyFont="1" applyBorder="1"/>
    <xf numFmtId="164" fontId="0" fillId="0" borderId="0" xfId="1" applyNumberFormat="1" applyFont="1" applyBorder="1"/>
    <xf numFmtId="0" fontId="0" fillId="0" borderId="7" xfId="0" applyBorder="1"/>
    <xf numFmtId="0" fontId="4" fillId="7" borderId="0" xfId="0" applyFont="1" applyFill="1"/>
    <xf numFmtId="0" fontId="0" fillId="0" borderId="0" xfId="0" applyAlignment="1">
      <alignment horizontal="left" indent="2"/>
    </xf>
    <xf numFmtId="0" fontId="0" fillId="6" borderId="0" xfId="0" applyFill="1"/>
    <xf numFmtId="0" fontId="5" fillId="6" borderId="0" xfId="0" applyFont="1" applyFill="1"/>
    <xf numFmtId="0" fontId="0" fillId="8" borderId="0" xfId="0" applyFill="1"/>
    <xf numFmtId="0" fontId="0" fillId="8" borderId="0" xfId="0" applyFill="1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3" fillId="6" borderId="9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0" fontId="3" fillId="6" borderId="10" xfId="0" applyFont="1" applyFill="1" applyBorder="1" applyAlignment="1">
      <alignment horizontal="center"/>
    </xf>
    <xf numFmtId="0" fontId="3" fillId="6" borderId="4" xfId="0" applyFont="1" applyFill="1" applyBorder="1" applyAlignment="1">
      <alignment horizontal="center"/>
    </xf>
    <xf numFmtId="0" fontId="3" fillId="6" borderId="5" xfId="0" applyFont="1" applyFill="1" applyBorder="1" applyAlignment="1">
      <alignment horizontal="center"/>
    </xf>
    <xf numFmtId="0" fontId="3" fillId="6" borderId="6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3" fillId="6" borderId="0" xfId="0" applyFont="1" applyFill="1" applyAlignment="1">
      <alignment horizontal="center"/>
    </xf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 sz="1200"/>
              <a:t>Samlet</a:t>
            </a:r>
            <a:r>
              <a:rPr lang="nb-NO" sz="1200" baseline="0"/>
              <a:t> kraftbalanse i Norge og Sverige med scenarioer</a:t>
            </a:r>
            <a:endParaRPr lang="nb-NO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'Figur 2'!$A$3</c:f>
              <c:strCache>
                <c:ptCount val="1"/>
                <c:pt idx="0">
                  <c:v>Høy kraftbalanse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 2'!$B$2:$D$2</c:f>
              <c:numCache>
                <c:formatCode>General</c:formatCode>
                <c:ptCount val="3"/>
                <c:pt idx="0">
                  <c:v>2030</c:v>
                </c:pt>
                <c:pt idx="1">
                  <c:v>2040</c:v>
                </c:pt>
                <c:pt idx="2">
                  <c:v>2050</c:v>
                </c:pt>
              </c:numCache>
            </c:numRef>
          </c:cat>
          <c:val>
            <c:numRef>
              <c:f>'Figur 2'!$B$3:$D$3</c:f>
              <c:numCache>
                <c:formatCode>General</c:formatCode>
                <c:ptCount val="3"/>
                <c:pt idx="0">
                  <c:v>30</c:v>
                </c:pt>
                <c:pt idx="1">
                  <c:v>55</c:v>
                </c:pt>
                <c:pt idx="2">
                  <c:v>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7F4-47BF-B811-4E5FA8796804}"/>
            </c:ext>
          </c:extLst>
        </c:ser>
        <c:ser>
          <c:idx val="1"/>
          <c:order val="1"/>
          <c:tx>
            <c:strRef>
              <c:f>'Figur 2'!$A$4</c:f>
              <c:strCache>
                <c:ptCount val="1"/>
                <c:pt idx="0">
                  <c:v>Kraftbalanse referansescenario</c:v>
                </c:pt>
              </c:strCache>
            </c:strRef>
          </c:tx>
          <c:spPr>
            <a:ln w="28575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>
                  <a:lumMod val="50000"/>
                  <a:lumOff val="50000"/>
                </a:schemeClr>
              </a:solidFill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3500000000000002E-2"/>
                  <c:y val="3.93864829396324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7F4-47BF-B811-4E5FA879680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 2'!$B$2:$D$2</c:f>
              <c:numCache>
                <c:formatCode>General</c:formatCode>
                <c:ptCount val="3"/>
                <c:pt idx="0">
                  <c:v>2030</c:v>
                </c:pt>
                <c:pt idx="1">
                  <c:v>2040</c:v>
                </c:pt>
                <c:pt idx="2">
                  <c:v>2050</c:v>
                </c:pt>
              </c:numCache>
            </c:numRef>
          </c:cat>
          <c:val>
            <c:numRef>
              <c:f>'Figur 2'!$B$4:$D$4</c:f>
              <c:numCache>
                <c:formatCode>General</c:formatCode>
                <c:ptCount val="3"/>
                <c:pt idx="0">
                  <c:v>28</c:v>
                </c:pt>
                <c:pt idx="1">
                  <c:v>33</c:v>
                </c:pt>
                <c:pt idx="2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7F4-47BF-B811-4E5FA8796804}"/>
            </c:ext>
          </c:extLst>
        </c:ser>
        <c:ser>
          <c:idx val="2"/>
          <c:order val="2"/>
          <c:tx>
            <c:strRef>
              <c:f>'Figur 2'!$A$5</c:f>
              <c:strCache>
                <c:ptCount val="1"/>
                <c:pt idx="0">
                  <c:v>Lav kraftbalanse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3500000000000002E-2"/>
                  <c:y val="4.40161125692622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7F4-47BF-B811-4E5FA879680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 2'!$B$2:$D$2</c:f>
              <c:numCache>
                <c:formatCode>General</c:formatCode>
                <c:ptCount val="3"/>
                <c:pt idx="0">
                  <c:v>2030</c:v>
                </c:pt>
                <c:pt idx="1">
                  <c:v>2040</c:v>
                </c:pt>
                <c:pt idx="2">
                  <c:v>2050</c:v>
                </c:pt>
              </c:numCache>
            </c:numRef>
          </c:cat>
          <c:val>
            <c:numRef>
              <c:f>'Figur 2'!$B$5:$D$5</c:f>
              <c:numCache>
                <c:formatCode>General</c:formatCode>
                <c:ptCount val="3"/>
                <c:pt idx="0">
                  <c:v>13</c:v>
                </c:pt>
                <c:pt idx="1">
                  <c:v>-4</c:v>
                </c:pt>
                <c:pt idx="2">
                  <c:v>-8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7F4-47BF-B811-4E5FA8796804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735590960"/>
        <c:axId val="735571824"/>
      </c:lineChart>
      <c:catAx>
        <c:axId val="7355909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/>
                  <a:t>Modellår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35571824"/>
        <c:crosses val="autoZero"/>
        <c:auto val="1"/>
        <c:lblAlgn val="ctr"/>
        <c:lblOffset val="100"/>
        <c:noMultiLvlLbl val="0"/>
      </c:catAx>
      <c:valAx>
        <c:axId val="735571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/>
                  <a:t>Kraftbalanse</a:t>
                </a:r>
                <a:r>
                  <a:rPr lang="nb-NO" baseline="0"/>
                  <a:t> (TWh)</a:t>
                </a:r>
                <a:endParaRPr lang="nb-NO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35590960"/>
        <c:crosses val="autoZero"/>
        <c:crossBetween val="midCat"/>
        <c:majorUnit val="20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 sz="1200"/>
              <a:t>Kraftpris</a:t>
            </a:r>
            <a:r>
              <a:rPr lang="nb-NO" sz="1200" baseline="0"/>
              <a:t> i NO2 i </a:t>
            </a:r>
            <a:r>
              <a:rPr lang="nb-NO" sz="1200"/>
              <a:t>2030 med Lav kraftbalanse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Snitt ingen utbygging</c:v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val>
            <c:numRef>
              <c:f>'Figur 21, 22 og 23'!$M$6:$M$57</c:f>
              <c:numCache>
                <c:formatCode>0</c:formatCode>
                <c:ptCount val="52"/>
                <c:pt idx="0">
                  <c:v>59.734061052325828</c:v>
                </c:pt>
                <c:pt idx="1">
                  <c:v>60.652125195269917</c:v>
                </c:pt>
                <c:pt idx="2">
                  <c:v>61.149556242661077</c:v>
                </c:pt>
                <c:pt idx="3">
                  <c:v>62.902485959356952</c:v>
                </c:pt>
                <c:pt idx="4">
                  <c:v>62.257591271412423</c:v>
                </c:pt>
                <c:pt idx="5">
                  <c:v>61.720114361191563</c:v>
                </c:pt>
                <c:pt idx="6">
                  <c:v>65.423187662533692</c:v>
                </c:pt>
                <c:pt idx="7">
                  <c:v>63.360972642323937</c:v>
                </c:pt>
                <c:pt idx="8">
                  <c:v>61.753168649049393</c:v>
                </c:pt>
                <c:pt idx="9">
                  <c:v>62.287873614976512</c:v>
                </c:pt>
                <c:pt idx="10">
                  <c:v>61.534856564598918</c:v>
                </c:pt>
                <c:pt idx="11">
                  <c:v>61.220922385805942</c:v>
                </c:pt>
                <c:pt idx="12">
                  <c:v>60.499687616300292</c:v>
                </c:pt>
                <c:pt idx="13">
                  <c:v>58.920056434128128</c:v>
                </c:pt>
                <c:pt idx="14">
                  <c:v>60.430733363692028</c:v>
                </c:pt>
                <c:pt idx="15">
                  <c:v>59.17074848564809</c:v>
                </c:pt>
                <c:pt idx="16">
                  <c:v>57.761506042024394</c:v>
                </c:pt>
                <c:pt idx="17">
                  <c:v>54.610602931262513</c:v>
                </c:pt>
                <c:pt idx="18">
                  <c:v>51.702407372550297</c:v>
                </c:pt>
                <c:pt idx="19">
                  <c:v>51.542411462086832</c:v>
                </c:pt>
                <c:pt idx="20">
                  <c:v>50.303428650356281</c:v>
                </c:pt>
                <c:pt idx="21">
                  <c:v>49.889704308505458</c:v>
                </c:pt>
                <c:pt idx="22">
                  <c:v>50.303881460383323</c:v>
                </c:pt>
                <c:pt idx="23">
                  <c:v>49.188740519880362</c:v>
                </c:pt>
                <c:pt idx="24">
                  <c:v>48.249915680345453</c:v>
                </c:pt>
                <c:pt idx="25">
                  <c:v>49.582554955577443</c:v>
                </c:pt>
                <c:pt idx="26">
                  <c:v>49.793057615974583</c:v>
                </c:pt>
                <c:pt idx="27">
                  <c:v>48.576811124724408</c:v>
                </c:pt>
                <c:pt idx="28">
                  <c:v>49.842250461275349</c:v>
                </c:pt>
                <c:pt idx="29">
                  <c:v>51.707275175189977</c:v>
                </c:pt>
                <c:pt idx="30">
                  <c:v>51.842087319026021</c:v>
                </c:pt>
                <c:pt idx="31">
                  <c:v>50.522141586686367</c:v>
                </c:pt>
                <c:pt idx="32">
                  <c:v>51.64159350932448</c:v>
                </c:pt>
                <c:pt idx="33">
                  <c:v>53.20651419953635</c:v>
                </c:pt>
                <c:pt idx="34">
                  <c:v>53.703018828182238</c:v>
                </c:pt>
                <c:pt idx="35">
                  <c:v>53.235022576119597</c:v>
                </c:pt>
                <c:pt idx="36">
                  <c:v>54.03474778441737</c:v>
                </c:pt>
                <c:pt idx="37">
                  <c:v>54.319732154452211</c:v>
                </c:pt>
                <c:pt idx="38">
                  <c:v>55.891275298079293</c:v>
                </c:pt>
                <c:pt idx="39">
                  <c:v>54.19125365789516</c:v>
                </c:pt>
                <c:pt idx="40">
                  <c:v>55.327998414088519</c:v>
                </c:pt>
                <c:pt idx="41">
                  <c:v>55.929401425353333</c:v>
                </c:pt>
                <c:pt idx="42">
                  <c:v>55.77450377316282</c:v>
                </c:pt>
                <c:pt idx="43">
                  <c:v>54.567887854361601</c:v>
                </c:pt>
                <c:pt idx="44">
                  <c:v>56.887251860198759</c:v>
                </c:pt>
                <c:pt idx="45">
                  <c:v>61.120341398666767</c:v>
                </c:pt>
                <c:pt idx="46">
                  <c:v>61.297948290495142</c:v>
                </c:pt>
                <c:pt idx="47">
                  <c:v>62.165104217560319</c:v>
                </c:pt>
                <c:pt idx="48">
                  <c:v>62.220506845904957</c:v>
                </c:pt>
                <c:pt idx="49">
                  <c:v>66.027074704645528</c:v>
                </c:pt>
                <c:pt idx="50">
                  <c:v>67.14744576362024</c:v>
                </c:pt>
                <c:pt idx="51">
                  <c:v>62.405650973532552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51B-4AB2-9FC5-3C59698DC3EE}"/>
            </c:ext>
          </c:extLst>
        </c:ser>
        <c:ser>
          <c:idx val="0"/>
          <c:order val="1"/>
          <c:tx>
            <c:v>Utfallsrom ingen utbygging</c:v>
          </c:tx>
          <c:spPr>
            <a:ln w="1905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'Figur 21, 22 og 23'!$K$6:$K$57</c:f>
              <c:numCache>
                <c:formatCode>0</c:formatCode>
                <c:ptCount val="52"/>
                <c:pt idx="0">
                  <c:v>86.017353558144819</c:v>
                </c:pt>
                <c:pt idx="1">
                  <c:v>92.936243759173095</c:v>
                </c:pt>
                <c:pt idx="2">
                  <c:v>90.738811573710706</c:v>
                </c:pt>
                <c:pt idx="3">
                  <c:v>82.793488500389117</c:v>
                </c:pt>
                <c:pt idx="4">
                  <c:v>83.185789602030312</c:v>
                </c:pt>
                <c:pt idx="5">
                  <c:v>79.36988326881719</c:v>
                </c:pt>
                <c:pt idx="6">
                  <c:v>83.345808106232681</c:v>
                </c:pt>
                <c:pt idx="7">
                  <c:v>83.826988848972221</c:v>
                </c:pt>
                <c:pt idx="8">
                  <c:v>85.398388662675259</c:v>
                </c:pt>
                <c:pt idx="9">
                  <c:v>90.727478577006423</c:v>
                </c:pt>
                <c:pt idx="10">
                  <c:v>79.664967144872904</c:v>
                </c:pt>
                <c:pt idx="11">
                  <c:v>75.411183119720164</c:v>
                </c:pt>
                <c:pt idx="12">
                  <c:v>72.13061543291677</c:v>
                </c:pt>
                <c:pt idx="13">
                  <c:v>73.742280197156134</c:v>
                </c:pt>
                <c:pt idx="14">
                  <c:v>74.295036896424236</c:v>
                </c:pt>
                <c:pt idx="15">
                  <c:v>75.169374989264242</c:v>
                </c:pt>
                <c:pt idx="16">
                  <c:v>69.858564171767867</c:v>
                </c:pt>
                <c:pt idx="17">
                  <c:v>69.609276890985413</c:v>
                </c:pt>
                <c:pt idx="18">
                  <c:v>68.299928128082584</c:v>
                </c:pt>
                <c:pt idx="19">
                  <c:v>66.28801109407884</c:v>
                </c:pt>
                <c:pt idx="20">
                  <c:v>64.245829883019837</c:v>
                </c:pt>
                <c:pt idx="21">
                  <c:v>62.723757606400078</c:v>
                </c:pt>
                <c:pt idx="22">
                  <c:v>63.052364011940099</c:v>
                </c:pt>
                <c:pt idx="23">
                  <c:v>60.545385515119769</c:v>
                </c:pt>
                <c:pt idx="24">
                  <c:v>62.253324161165537</c:v>
                </c:pt>
                <c:pt idx="25">
                  <c:v>66.558673536331781</c:v>
                </c:pt>
                <c:pt idx="26">
                  <c:v>60.548669385299533</c:v>
                </c:pt>
                <c:pt idx="27">
                  <c:v>60.26765008768804</c:v>
                </c:pt>
                <c:pt idx="28">
                  <c:v>61.591103151749188</c:v>
                </c:pt>
                <c:pt idx="29">
                  <c:v>65.541527962618972</c:v>
                </c:pt>
                <c:pt idx="30">
                  <c:v>64.679009171664788</c:v>
                </c:pt>
                <c:pt idx="31">
                  <c:v>64.492387922104996</c:v>
                </c:pt>
                <c:pt idx="32">
                  <c:v>67.135844636272466</c:v>
                </c:pt>
                <c:pt idx="33">
                  <c:v>68.84488240258581</c:v>
                </c:pt>
                <c:pt idx="34">
                  <c:v>67.456208906627637</c:v>
                </c:pt>
                <c:pt idx="35">
                  <c:v>69.982817532327275</c:v>
                </c:pt>
                <c:pt idx="36">
                  <c:v>71.798057386523851</c:v>
                </c:pt>
                <c:pt idx="37">
                  <c:v>75.777805348836793</c:v>
                </c:pt>
                <c:pt idx="38">
                  <c:v>71.032898726124131</c:v>
                </c:pt>
                <c:pt idx="39">
                  <c:v>68.582706139894995</c:v>
                </c:pt>
                <c:pt idx="40">
                  <c:v>70.594329208896681</c:v>
                </c:pt>
                <c:pt idx="41">
                  <c:v>74.456913322673032</c:v>
                </c:pt>
                <c:pt idx="42">
                  <c:v>70.572745346417662</c:v>
                </c:pt>
                <c:pt idx="43">
                  <c:v>76.748006652292858</c:v>
                </c:pt>
                <c:pt idx="44">
                  <c:v>76.884943981761552</c:v>
                </c:pt>
                <c:pt idx="45">
                  <c:v>78.791701794276122</c:v>
                </c:pt>
                <c:pt idx="46">
                  <c:v>81.626377027695085</c:v>
                </c:pt>
                <c:pt idx="47">
                  <c:v>83.699829369557946</c:v>
                </c:pt>
                <c:pt idx="48">
                  <c:v>91.135964377231886</c:v>
                </c:pt>
                <c:pt idx="49">
                  <c:v>91.281006356291101</c:v>
                </c:pt>
                <c:pt idx="50">
                  <c:v>94.31244476296942</c:v>
                </c:pt>
                <c:pt idx="51">
                  <c:v>84.560715586850762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51B-4AB2-9FC5-3C59698DC3EE}"/>
            </c:ext>
          </c:extLst>
        </c:ser>
        <c:ser>
          <c:idx val="1"/>
          <c:order val="2"/>
          <c:tx>
            <c:v>minimun iu</c:v>
          </c:tx>
          <c:spPr>
            <a:ln w="1905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'Figur 21, 22 og 23'!$L$6:$L$57</c:f>
              <c:numCache>
                <c:formatCode>0</c:formatCode>
                <c:ptCount val="52"/>
                <c:pt idx="0">
                  <c:v>13.32778611414342</c:v>
                </c:pt>
                <c:pt idx="1">
                  <c:v>5.3683279295446527</c:v>
                </c:pt>
                <c:pt idx="2">
                  <c:v>26.239275465924059</c:v>
                </c:pt>
                <c:pt idx="3">
                  <c:v>30.44274592302407</c:v>
                </c:pt>
                <c:pt idx="4">
                  <c:v>19.865807656511191</c:v>
                </c:pt>
                <c:pt idx="5">
                  <c:v>14.63582453758179</c:v>
                </c:pt>
                <c:pt idx="6">
                  <c:v>35.04279390262829</c:v>
                </c:pt>
                <c:pt idx="7">
                  <c:v>19.270638163379871</c:v>
                </c:pt>
                <c:pt idx="8">
                  <c:v>14.82040144789492</c:v>
                </c:pt>
                <c:pt idx="9">
                  <c:v>22.72118775011004</c:v>
                </c:pt>
                <c:pt idx="10">
                  <c:v>33.420322247908267</c:v>
                </c:pt>
                <c:pt idx="11">
                  <c:v>16.42148716527532</c:v>
                </c:pt>
                <c:pt idx="12">
                  <c:v>32.565432400377823</c:v>
                </c:pt>
                <c:pt idx="13">
                  <c:v>32.52719072198645</c:v>
                </c:pt>
                <c:pt idx="14">
                  <c:v>28.523446627601071</c:v>
                </c:pt>
                <c:pt idx="15">
                  <c:v>30.36530719677075</c:v>
                </c:pt>
                <c:pt idx="16">
                  <c:v>31.953289045051879</c:v>
                </c:pt>
                <c:pt idx="17">
                  <c:v>20.128562287288631</c:v>
                </c:pt>
                <c:pt idx="18">
                  <c:v>17.8330584504372</c:v>
                </c:pt>
                <c:pt idx="19">
                  <c:v>17.91002272324538</c:v>
                </c:pt>
                <c:pt idx="20">
                  <c:v>31.576858270330028</c:v>
                </c:pt>
                <c:pt idx="21">
                  <c:v>34.873908501347941</c:v>
                </c:pt>
                <c:pt idx="22">
                  <c:v>25.100184094157139</c:v>
                </c:pt>
                <c:pt idx="23">
                  <c:v>24.86903551353284</c:v>
                </c:pt>
                <c:pt idx="24">
                  <c:v>15.44497611040839</c:v>
                </c:pt>
                <c:pt idx="25">
                  <c:v>16.176658173758589</c:v>
                </c:pt>
                <c:pt idx="26">
                  <c:v>1.2531484419822201</c:v>
                </c:pt>
                <c:pt idx="27">
                  <c:v>0.70672491993441189</c:v>
                </c:pt>
                <c:pt idx="28">
                  <c:v>9.0827548522053938</c:v>
                </c:pt>
                <c:pt idx="29">
                  <c:v>19.365963012709791</c:v>
                </c:pt>
                <c:pt idx="30">
                  <c:v>21.932969235115181</c:v>
                </c:pt>
                <c:pt idx="31">
                  <c:v>28.60258125275945</c:v>
                </c:pt>
                <c:pt idx="32">
                  <c:v>22.43854840102064</c:v>
                </c:pt>
                <c:pt idx="33">
                  <c:v>25.295032800424849</c:v>
                </c:pt>
                <c:pt idx="34">
                  <c:v>34.728786541722762</c:v>
                </c:pt>
                <c:pt idx="35">
                  <c:v>29.565919498647169</c:v>
                </c:pt>
                <c:pt idx="36">
                  <c:v>34.372517870864563</c:v>
                </c:pt>
                <c:pt idx="37">
                  <c:v>25.733946231363799</c:v>
                </c:pt>
                <c:pt idx="38">
                  <c:v>31.825190415299911</c:v>
                </c:pt>
                <c:pt idx="39">
                  <c:v>27.257753488936199</c:v>
                </c:pt>
                <c:pt idx="40">
                  <c:v>18.61776215375799</c:v>
                </c:pt>
                <c:pt idx="41">
                  <c:v>11.305662967316261</c:v>
                </c:pt>
                <c:pt idx="42">
                  <c:v>15.713569045919719</c:v>
                </c:pt>
                <c:pt idx="43">
                  <c:v>21.811797483284941</c:v>
                </c:pt>
                <c:pt idx="44">
                  <c:v>36.885370006040162</c:v>
                </c:pt>
                <c:pt idx="45">
                  <c:v>43.085250144922078</c:v>
                </c:pt>
                <c:pt idx="46">
                  <c:v>35.874952264162758</c:v>
                </c:pt>
                <c:pt idx="47">
                  <c:v>33.596368518574067</c:v>
                </c:pt>
                <c:pt idx="48">
                  <c:v>24.806811568768179</c:v>
                </c:pt>
                <c:pt idx="49">
                  <c:v>35.112861137103842</c:v>
                </c:pt>
                <c:pt idx="50">
                  <c:v>51.675287465765088</c:v>
                </c:pt>
                <c:pt idx="51">
                  <c:v>34.652768721898433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51B-4AB2-9FC5-3C59698DC3EE}"/>
            </c:ext>
          </c:extLst>
        </c:ser>
        <c:ser>
          <c:idx val="5"/>
          <c:order val="3"/>
          <c:tx>
            <c:v>Snitt Radial til NO2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'Figur 21, 22 og 23'!$P$6:$P$57</c:f>
              <c:numCache>
                <c:formatCode>0</c:formatCode>
                <c:ptCount val="52"/>
                <c:pt idx="0">
                  <c:v>54.123344532700223</c:v>
                </c:pt>
                <c:pt idx="1">
                  <c:v>56.147000696840678</c:v>
                </c:pt>
                <c:pt idx="2">
                  <c:v>55.167910226506493</c:v>
                </c:pt>
                <c:pt idx="3">
                  <c:v>56.959635678043703</c:v>
                </c:pt>
                <c:pt idx="4">
                  <c:v>56.408087785691578</c:v>
                </c:pt>
                <c:pt idx="5">
                  <c:v>56.345567385013517</c:v>
                </c:pt>
                <c:pt idx="6">
                  <c:v>61.20866350130121</c:v>
                </c:pt>
                <c:pt idx="7">
                  <c:v>58.904202915664868</c:v>
                </c:pt>
                <c:pt idx="8">
                  <c:v>56.354500392463329</c:v>
                </c:pt>
                <c:pt idx="9">
                  <c:v>57.802281415470858</c:v>
                </c:pt>
                <c:pt idx="10">
                  <c:v>56.985168519292444</c:v>
                </c:pt>
                <c:pt idx="11">
                  <c:v>56.252975623401007</c:v>
                </c:pt>
                <c:pt idx="12">
                  <c:v>55.668518697864883</c:v>
                </c:pt>
                <c:pt idx="13">
                  <c:v>54.987978274145867</c:v>
                </c:pt>
                <c:pt idx="14">
                  <c:v>57.814205919581852</c:v>
                </c:pt>
                <c:pt idx="15">
                  <c:v>56.599237458682119</c:v>
                </c:pt>
                <c:pt idx="16">
                  <c:v>54.880122710545713</c:v>
                </c:pt>
                <c:pt idx="17">
                  <c:v>51.846430066989889</c:v>
                </c:pt>
                <c:pt idx="18">
                  <c:v>49.087061283967273</c:v>
                </c:pt>
                <c:pt idx="19">
                  <c:v>49.563032281094138</c:v>
                </c:pt>
                <c:pt idx="20">
                  <c:v>47.999536427036197</c:v>
                </c:pt>
                <c:pt idx="21">
                  <c:v>47.433643229470377</c:v>
                </c:pt>
                <c:pt idx="22">
                  <c:v>48.353170685340928</c:v>
                </c:pt>
                <c:pt idx="23">
                  <c:v>47.277078095923322</c:v>
                </c:pt>
                <c:pt idx="24">
                  <c:v>46.275831768745448</c:v>
                </c:pt>
                <c:pt idx="25">
                  <c:v>47.689512237357093</c:v>
                </c:pt>
                <c:pt idx="26">
                  <c:v>48.39955846664197</c:v>
                </c:pt>
                <c:pt idx="27">
                  <c:v>47.164372364453143</c:v>
                </c:pt>
                <c:pt idx="28">
                  <c:v>48.196398711294208</c:v>
                </c:pt>
                <c:pt idx="29">
                  <c:v>50.289352942462422</c:v>
                </c:pt>
                <c:pt idx="30">
                  <c:v>49.92747137575963</c:v>
                </c:pt>
                <c:pt idx="31">
                  <c:v>48.447930874302912</c:v>
                </c:pt>
                <c:pt idx="32">
                  <c:v>49.174721431492657</c:v>
                </c:pt>
                <c:pt idx="33">
                  <c:v>50.984106970020363</c:v>
                </c:pt>
                <c:pt idx="34">
                  <c:v>51.582496791598167</c:v>
                </c:pt>
                <c:pt idx="35">
                  <c:v>50.721435448439543</c:v>
                </c:pt>
                <c:pt idx="36">
                  <c:v>51.46710590200221</c:v>
                </c:pt>
                <c:pt idx="37">
                  <c:v>52.079863683547678</c:v>
                </c:pt>
                <c:pt idx="38">
                  <c:v>53.4774850009521</c:v>
                </c:pt>
                <c:pt idx="39">
                  <c:v>51.386198004226692</c:v>
                </c:pt>
                <c:pt idx="40">
                  <c:v>53.008984379345442</c:v>
                </c:pt>
                <c:pt idx="41">
                  <c:v>52.780065635682163</c:v>
                </c:pt>
                <c:pt idx="42">
                  <c:v>52.018678041518733</c:v>
                </c:pt>
                <c:pt idx="43">
                  <c:v>51.437497681069033</c:v>
                </c:pt>
                <c:pt idx="44">
                  <c:v>53.511148801078647</c:v>
                </c:pt>
                <c:pt idx="45">
                  <c:v>58.369230846095711</c:v>
                </c:pt>
                <c:pt idx="46">
                  <c:v>58.369734811297228</c:v>
                </c:pt>
                <c:pt idx="47">
                  <c:v>58.83975131659227</c:v>
                </c:pt>
                <c:pt idx="48">
                  <c:v>58.237526035952591</c:v>
                </c:pt>
                <c:pt idx="49">
                  <c:v>62.943036687707107</c:v>
                </c:pt>
                <c:pt idx="50">
                  <c:v>62.382375240617407</c:v>
                </c:pt>
                <c:pt idx="51">
                  <c:v>58.049635399734839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51B-4AB2-9FC5-3C59698DC3EE}"/>
            </c:ext>
          </c:extLst>
        </c:ser>
        <c:ser>
          <c:idx val="3"/>
          <c:order val="4"/>
          <c:tx>
            <c:v>Utfallsrom Radial til NO2</c:v>
          </c:tx>
          <c:spPr>
            <a:ln w="19050" cap="rnd">
              <a:solidFill>
                <a:schemeClr val="accent1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'Figur 21, 22 og 23'!$N$6:$N$57</c:f>
              <c:numCache>
                <c:formatCode>0</c:formatCode>
                <c:ptCount val="52"/>
                <c:pt idx="0">
                  <c:v>82.938893036312336</c:v>
                </c:pt>
                <c:pt idx="1">
                  <c:v>91.411764831291222</c:v>
                </c:pt>
                <c:pt idx="2">
                  <c:v>87.527072838071149</c:v>
                </c:pt>
                <c:pt idx="3">
                  <c:v>81.468861128258496</c:v>
                </c:pt>
                <c:pt idx="4">
                  <c:v>80.914475290056899</c:v>
                </c:pt>
                <c:pt idx="5">
                  <c:v>79.184633415431705</c:v>
                </c:pt>
                <c:pt idx="6">
                  <c:v>80.868457237751343</c:v>
                </c:pt>
                <c:pt idx="7">
                  <c:v>81.145931172775946</c:v>
                </c:pt>
                <c:pt idx="8">
                  <c:v>84.224618312662955</c:v>
                </c:pt>
                <c:pt idx="9">
                  <c:v>89.885399242946391</c:v>
                </c:pt>
                <c:pt idx="10">
                  <c:v>78.853590658174653</c:v>
                </c:pt>
                <c:pt idx="11">
                  <c:v>74.64645398039454</c:v>
                </c:pt>
                <c:pt idx="12">
                  <c:v>70.68139984687862</c:v>
                </c:pt>
                <c:pt idx="13">
                  <c:v>71.802068794299814</c:v>
                </c:pt>
                <c:pt idx="14">
                  <c:v>72.632007985950281</c:v>
                </c:pt>
                <c:pt idx="15">
                  <c:v>70.346368161050066</c:v>
                </c:pt>
                <c:pt idx="16">
                  <c:v>67.732961574526769</c:v>
                </c:pt>
                <c:pt idx="17">
                  <c:v>66.19900603067633</c:v>
                </c:pt>
                <c:pt idx="18">
                  <c:v>67.724901673314619</c:v>
                </c:pt>
                <c:pt idx="19">
                  <c:v>65.825668708629351</c:v>
                </c:pt>
                <c:pt idx="20">
                  <c:v>63.583650680017222</c:v>
                </c:pt>
                <c:pt idx="21">
                  <c:v>62.32060563987455</c:v>
                </c:pt>
                <c:pt idx="22">
                  <c:v>59.556229648556702</c:v>
                </c:pt>
                <c:pt idx="23">
                  <c:v>60.245365405323753</c:v>
                </c:pt>
                <c:pt idx="24">
                  <c:v>61.35246804512667</c:v>
                </c:pt>
                <c:pt idx="25">
                  <c:v>64.313916051540531</c:v>
                </c:pt>
                <c:pt idx="26">
                  <c:v>60.039783683271366</c:v>
                </c:pt>
                <c:pt idx="27">
                  <c:v>58.71274218719271</c:v>
                </c:pt>
                <c:pt idx="28">
                  <c:v>60.966428675310233</c:v>
                </c:pt>
                <c:pt idx="29">
                  <c:v>64.278471510561445</c:v>
                </c:pt>
                <c:pt idx="30">
                  <c:v>64.339275829793365</c:v>
                </c:pt>
                <c:pt idx="31">
                  <c:v>63.34790543825801</c:v>
                </c:pt>
                <c:pt idx="32">
                  <c:v>65.831506050241472</c:v>
                </c:pt>
                <c:pt idx="33">
                  <c:v>68.439453252346098</c:v>
                </c:pt>
                <c:pt idx="34">
                  <c:v>66.607170240827813</c:v>
                </c:pt>
                <c:pt idx="35">
                  <c:v>69.08416949836662</c:v>
                </c:pt>
                <c:pt idx="36">
                  <c:v>68.389760660959013</c:v>
                </c:pt>
                <c:pt idx="37">
                  <c:v>74.370906355513313</c:v>
                </c:pt>
                <c:pt idx="38">
                  <c:v>68.866232157833522</c:v>
                </c:pt>
                <c:pt idx="39">
                  <c:v>67.708995492469199</c:v>
                </c:pt>
                <c:pt idx="40">
                  <c:v>70.253419612112424</c:v>
                </c:pt>
                <c:pt idx="41">
                  <c:v>73.834400271390493</c:v>
                </c:pt>
                <c:pt idx="42">
                  <c:v>70.69441859242535</c:v>
                </c:pt>
                <c:pt idx="43">
                  <c:v>72.027237806241345</c:v>
                </c:pt>
                <c:pt idx="44">
                  <c:v>75.787628517353951</c:v>
                </c:pt>
                <c:pt idx="45">
                  <c:v>78.188215266952582</c:v>
                </c:pt>
                <c:pt idx="46">
                  <c:v>80.890993118003294</c:v>
                </c:pt>
                <c:pt idx="47">
                  <c:v>83.40011183378077</c:v>
                </c:pt>
                <c:pt idx="48">
                  <c:v>89.609494205108007</c:v>
                </c:pt>
                <c:pt idx="49">
                  <c:v>90.679847677885462</c:v>
                </c:pt>
                <c:pt idx="50">
                  <c:v>95.526324082801452</c:v>
                </c:pt>
                <c:pt idx="51">
                  <c:v>83.336835114551917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51B-4AB2-9FC5-3C59698DC3EE}"/>
            </c:ext>
          </c:extLst>
        </c:ser>
        <c:ser>
          <c:idx val="4"/>
          <c:order val="5"/>
          <c:tx>
            <c:v>minimum Radial til NO2</c:v>
          </c:tx>
          <c:spPr>
            <a:ln w="19050" cap="rnd">
              <a:solidFill>
                <a:schemeClr val="accent1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'Figur 21, 22 og 23'!$O$6:$O$57</c:f>
              <c:numCache>
                <c:formatCode>0</c:formatCode>
                <c:ptCount val="52"/>
                <c:pt idx="0">
                  <c:v>12.53060481249315</c:v>
                </c:pt>
                <c:pt idx="1">
                  <c:v>4.5176343869630342</c:v>
                </c:pt>
                <c:pt idx="2">
                  <c:v>15.923891022887499</c:v>
                </c:pt>
                <c:pt idx="3">
                  <c:v>23.149877551628322</c:v>
                </c:pt>
                <c:pt idx="4">
                  <c:v>14.530645437413879</c:v>
                </c:pt>
                <c:pt idx="5">
                  <c:v>12.279323294813111</c:v>
                </c:pt>
                <c:pt idx="6">
                  <c:v>29.14920991369743</c:v>
                </c:pt>
                <c:pt idx="7">
                  <c:v>16.34559198802047</c:v>
                </c:pt>
                <c:pt idx="8">
                  <c:v>9.006597448769579</c:v>
                </c:pt>
                <c:pt idx="9">
                  <c:v>16.19534082014389</c:v>
                </c:pt>
                <c:pt idx="10">
                  <c:v>29.57417492635193</c:v>
                </c:pt>
                <c:pt idx="11">
                  <c:v>13.45374733679165</c:v>
                </c:pt>
                <c:pt idx="12">
                  <c:v>28.68303754421845</c:v>
                </c:pt>
                <c:pt idx="13">
                  <c:v>28.563009402131222</c:v>
                </c:pt>
                <c:pt idx="14">
                  <c:v>23.532552774441001</c:v>
                </c:pt>
                <c:pt idx="15">
                  <c:v>25.657894101926381</c:v>
                </c:pt>
                <c:pt idx="16">
                  <c:v>25.870537736242191</c:v>
                </c:pt>
                <c:pt idx="17">
                  <c:v>16.839970693402961</c:v>
                </c:pt>
                <c:pt idx="18">
                  <c:v>16.599903648161071</c:v>
                </c:pt>
                <c:pt idx="19">
                  <c:v>17.795302952173842</c:v>
                </c:pt>
                <c:pt idx="20">
                  <c:v>20.944355860487381</c:v>
                </c:pt>
                <c:pt idx="21">
                  <c:v>22.067686130552879</c:v>
                </c:pt>
                <c:pt idx="22">
                  <c:v>20.192646895491471</c:v>
                </c:pt>
                <c:pt idx="23">
                  <c:v>22.89094529370054</c:v>
                </c:pt>
                <c:pt idx="24">
                  <c:v>10.78583303563048</c:v>
                </c:pt>
                <c:pt idx="25">
                  <c:v>9.1243585065068586</c:v>
                </c:pt>
                <c:pt idx="26">
                  <c:v>0.6495150757709085</c:v>
                </c:pt>
                <c:pt idx="27">
                  <c:v>0.53555396962230994</c:v>
                </c:pt>
                <c:pt idx="28">
                  <c:v>1.969910122424571</c:v>
                </c:pt>
                <c:pt idx="29">
                  <c:v>14.09496585523112</c:v>
                </c:pt>
                <c:pt idx="30">
                  <c:v>15.606852323459171</c:v>
                </c:pt>
                <c:pt idx="31">
                  <c:v>20.23740016356582</c:v>
                </c:pt>
                <c:pt idx="32">
                  <c:v>11.942941429016511</c:v>
                </c:pt>
                <c:pt idx="33">
                  <c:v>18.568290426052059</c:v>
                </c:pt>
                <c:pt idx="34">
                  <c:v>27.48484822137431</c:v>
                </c:pt>
                <c:pt idx="35">
                  <c:v>25.866145541118531</c:v>
                </c:pt>
                <c:pt idx="36">
                  <c:v>32.696345177012283</c:v>
                </c:pt>
                <c:pt idx="37">
                  <c:v>20.268005141081449</c:v>
                </c:pt>
                <c:pt idx="38">
                  <c:v>29.82385759237313</c:v>
                </c:pt>
                <c:pt idx="39">
                  <c:v>26.679720257607791</c:v>
                </c:pt>
                <c:pt idx="40">
                  <c:v>17.464769411317899</c:v>
                </c:pt>
                <c:pt idx="41">
                  <c:v>7.3238100836227016</c:v>
                </c:pt>
                <c:pt idx="42">
                  <c:v>14.200111030942219</c:v>
                </c:pt>
                <c:pt idx="43">
                  <c:v>17.663901282990459</c:v>
                </c:pt>
                <c:pt idx="44">
                  <c:v>26.612080627284971</c:v>
                </c:pt>
                <c:pt idx="45">
                  <c:v>38.838704406183801</c:v>
                </c:pt>
                <c:pt idx="46">
                  <c:v>31.59178429438181</c:v>
                </c:pt>
                <c:pt idx="47">
                  <c:v>20.66037360152184</c:v>
                </c:pt>
                <c:pt idx="48">
                  <c:v>22.96574365777624</c:v>
                </c:pt>
                <c:pt idx="49">
                  <c:v>32.396287904778127</c:v>
                </c:pt>
                <c:pt idx="50">
                  <c:v>37.020187965270438</c:v>
                </c:pt>
                <c:pt idx="51">
                  <c:v>18.219166586132179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51B-4AB2-9FC5-3C59698DC3EE}"/>
            </c:ext>
          </c:extLst>
        </c:ser>
        <c:ser>
          <c:idx val="8"/>
          <c:order val="6"/>
          <c:tx>
            <c:v>Snitt Stor hybrid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'Figur 21, 22 og 23'!$S$6:$S$57</c:f>
              <c:numCache>
                <c:formatCode>0</c:formatCode>
                <c:ptCount val="52"/>
                <c:pt idx="0">
                  <c:v>55.518455307270678</c:v>
                </c:pt>
                <c:pt idx="1">
                  <c:v>57.616174680682157</c:v>
                </c:pt>
                <c:pt idx="2">
                  <c:v>57.096332606658969</c:v>
                </c:pt>
                <c:pt idx="3">
                  <c:v>58.480381290130623</c:v>
                </c:pt>
                <c:pt idx="4">
                  <c:v>58.383184922031759</c:v>
                </c:pt>
                <c:pt idx="5">
                  <c:v>58.148761065610323</c:v>
                </c:pt>
                <c:pt idx="6">
                  <c:v>62.963713287400651</c:v>
                </c:pt>
                <c:pt idx="7">
                  <c:v>60.288144768159597</c:v>
                </c:pt>
                <c:pt idx="8">
                  <c:v>57.394225605531133</c:v>
                </c:pt>
                <c:pt idx="9">
                  <c:v>59.117521646953577</c:v>
                </c:pt>
                <c:pt idx="10">
                  <c:v>58.292086267836773</c:v>
                </c:pt>
                <c:pt idx="11">
                  <c:v>57.353267290830608</c:v>
                </c:pt>
                <c:pt idx="12">
                  <c:v>57.162958259042782</c:v>
                </c:pt>
                <c:pt idx="13">
                  <c:v>55.911501465308177</c:v>
                </c:pt>
                <c:pt idx="14">
                  <c:v>58.917688542889501</c:v>
                </c:pt>
                <c:pt idx="15">
                  <c:v>57.632638815314358</c:v>
                </c:pt>
                <c:pt idx="16">
                  <c:v>56.670383639483198</c:v>
                </c:pt>
                <c:pt idx="17">
                  <c:v>53.350666186221247</c:v>
                </c:pt>
                <c:pt idx="18">
                  <c:v>50.874890847369016</c:v>
                </c:pt>
                <c:pt idx="19">
                  <c:v>51.083406466573159</c:v>
                </c:pt>
                <c:pt idx="20">
                  <c:v>49.827001614063072</c:v>
                </c:pt>
                <c:pt idx="21">
                  <c:v>48.901270003115258</c:v>
                </c:pt>
                <c:pt idx="22">
                  <c:v>50.241665080400011</c:v>
                </c:pt>
                <c:pt idx="23">
                  <c:v>48.449323115269692</c:v>
                </c:pt>
                <c:pt idx="24">
                  <c:v>48.354089339176362</c:v>
                </c:pt>
                <c:pt idx="25">
                  <c:v>49.20810576752163</c:v>
                </c:pt>
                <c:pt idx="26">
                  <c:v>49.734016158900467</c:v>
                </c:pt>
                <c:pt idx="27">
                  <c:v>48.782472289931647</c:v>
                </c:pt>
                <c:pt idx="28">
                  <c:v>50.523710123859317</c:v>
                </c:pt>
                <c:pt idx="29">
                  <c:v>52.704623756100517</c:v>
                </c:pt>
                <c:pt idx="30">
                  <c:v>52.272423369516837</c:v>
                </c:pt>
                <c:pt idx="31">
                  <c:v>50.878751811432188</c:v>
                </c:pt>
                <c:pt idx="32">
                  <c:v>51.820953876414137</c:v>
                </c:pt>
                <c:pt idx="33">
                  <c:v>54.250282857138473</c:v>
                </c:pt>
                <c:pt idx="34">
                  <c:v>54.680875395257452</c:v>
                </c:pt>
                <c:pt idx="35">
                  <c:v>53.655143396443648</c:v>
                </c:pt>
                <c:pt idx="36">
                  <c:v>54.178460736433443</c:v>
                </c:pt>
                <c:pt idx="37">
                  <c:v>54.751265683356877</c:v>
                </c:pt>
                <c:pt idx="38">
                  <c:v>56.130319199448962</c:v>
                </c:pt>
                <c:pt idx="39">
                  <c:v>54.013676121444817</c:v>
                </c:pt>
                <c:pt idx="40">
                  <c:v>55.203702786391673</c:v>
                </c:pt>
                <c:pt idx="41">
                  <c:v>55.457834099126018</c:v>
                </c:pt>
                <c:pt idx="42">
                  <c:v>54.705480239631846</c:v>
                </c:pt>
                <c:pt idx="43">
                  <c:v>54.094737323544628</c:v>
                </c:pt>
                <c:pt idx="44">
                  <c:v>55.573898824039667</c:v>
                </c:pt>
                <c:pt idx="45">
                  <c:v>60.636879834249058</c:v>
                </c:pt>
                <c:pt idx="46">
                  <c:v>60.448047958553033</c:v>
                </c:pt>
                <c:pt idx="47">
                  <c:v>60.94694519497439</c:v>
                </c:pt>
                <c:pt idx="48">
                  <c:v>60.352638756221388</c:v>
                </c:pt>
                <c:pt idx="49">
                  <c:v>65.369516971424929</c:v>
                </c:pt>
                <c:pt idx="50">
                  <c:v>64.929302479554224</c:v>
                </c:pt>
                <c:pt idx="51">
                  <c:v>59.808589880397918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51B-4AB2-9FC5-3C59698DC3EE}"/>
            </c:ext>
          </c:extLst>
        </c:ser>
        <c:ser>
          <c:idx val="6"/>
          <c:order val="7"/>
          <c:tx>
            <c:v>Utfallsrom Stor hybrid</c:v>
          </c:tx>
          <c:spPr>
            <a:ln w="19050" cap="rnd">
              <a:solidFill>
                <a:schemeClr val="accent3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'Figur 21, 22 og 23'!$Q$6:$Q$57</c:f>
              <c:numCache>
                <c:formatCode>0</c:formatCode>
                <c:ptCount val="52"/>
                <c:pt idx="0">
                  <c:v>81.456909277700632</c:v>
                </c:pt>
                <c:pt idx="1">
                  <c:v>93.540121819236887</c:v>
                </c:pt>
                <c:pt idx="2">
                  <c:v>88.968168061332833</c:v>
                </c:pt>
                <c:pt idx="3">
                  <c:v>82.269627484903125</c:v>
                </c:pt>
                <c:pt idx="4">
                  <c:v>82.510552954324154</c:v>
                </c:pt>
                <c:pt idx="5">
                  <c:v>79.343997486204657</c:v>
                </c:pt>
                <c:pt idx="6">
                  <c:v>81.810850062571987</c:v>
                </c:pt>
                <c:pt idx="7">
                  <c:v>82.074793350819689</c:v>
                </c:pt>
                <c:pt idx="8">
                  <c:v>84.568469029281616</c:v>
                </c:pt>
                <c:pt idx="9">
                  <c:v>90.261395745012805</c:v>
                </c:pt>
                <c:pt idx="10">
                  <c:v>79.060733487791097</c:v>
                </c:pt>
                <c:pt idx="11">
                  <c:v>75.493413241386975</c:v>
                </c:pt>
                <c:pt idx="12">
                  <c:v>71.206055329544839</c:v>
                </c:pt>
                <c:pt idx="13">
                  <c:v>71.82241085902001</c:v>
                </c:pt>
                <c:pt idx="14">
                  <c:v>72.562681256523945</c:v>
                </c:pt>
                <c:pt idx="15">
                  <c:v>70.463141199982715</c:v>
                </c:pt>
                <c:pt idx="16">
                  <c:v>68.238469620578059</c:v>
                </c:pt>
                <c:pt idx="17">
                  <c:v>65.681726230330241</c:v>
                </c:pt>
                <c:pt idx="18">
                  <c:v>67.16496862338964</c:v>
                </c:pt>
                <c:pt idx="19">
                  <c:v>65.986747301430029</c:v>
                </c:pt>
                <c:pt idx="20">
                  <c:v>62.051162411534918</c:v>
                </c:pt>
                <c:pt idx="21">
                  <c:v>61.85547467103212</c:v>
                </c:pt>
                <c:pt idx="22">
                  <c:v>59.790456929828238</c:v>
                </c:pt>
                <c:pt idx="23">
                  <c:v>59.765870187123753</c:v>
                </c:pt>
                <c:pt idx="24">
                  <c:v>61.469236573098748</c:v>
                </c:pt>
                <c:pt idx="25">
                  <c:v>62.49903687017553</c:v>
                </c:pt>
                <c:pt idx="26">
                  <c:v>60.119303114489178</c:v>
                </c:pt>
                <c:pt idx="27">
                  <c:v>57.986612196615447</c:v>
                </c:pt>
                <c:pt idx="28">
                  <c:v>60.470260131957232</c:v>
                </c:pt>
                <c:pt idx="29">
                  <c:v>63.172658307119093</c:v>
                </c:pt>
                <c:pt idx="30">
                  <c:v>64.299153563999397</c:v>
                </c:pt>
                <c:pt idx="31">
                  <c:v>62.684592102830138</c:v>
                </c:pt>
                <c:pt idx="32">
                  <c:v>64.969871966995385</c:v>
                </c:pt>
                <c:pt idx="33">
                  <c:v>66.692554898350664</c:v>
                </c:pt>
                <c:pt idx="34">
                  <c:v>64.399687355702028</c:v>
                </c:pt>
                <c:pt idx="35">
                  <c:v>68.665128036079764</c:v>
                </c:pt>
                <c:pt idx="36">
                  <c:v>67.353423934314776</c:v>
                </c:pt>
                <c:pt idx="37">
                  <c:v>72.361452405185759</c:v>
                </c:pt>
                <c:pt idx="38">
                  <c:v>67.755269231864233</c:v>
                </c:pt>
                <c:pt idx="39">
                  <c:v>68.361453286559524</c:v>
                </c:pt>
                <c:pt idx="40">
                  <c:v>72.687033307556334</c:v>
                </c:pt>
                <c:pt idx="41">
                  <c:v>73.61643817787926</c:v>
                </c:pt>
                <c:pt idx="42">
                  <c:v>71.327276052163896</c:v>
                </c:pt>
                <c:pt idx="43">
                  <c:v>72.228137296506318</c:v>
                </c:pt>
                <c:pt idx="44">
                  <c:v>74.384779841823743</c:v>
                </c:pt>
                <c:pt idx="45">
                  <c:v>78.036214009765715</c:v>
                </c:pt>
                <c:pt idx="46">
                  <c:v>80.810175190542083</c:v>
                </c:pt>
                <c:pt idx="47">
                  <c:v>81.623003705203004</c:v>
                </c:pt>
                <c:pt idx="48">
                  <c:v>91.677755348955955</c:v>
                </c:pt>
                <c:pt idx="49">
                  <c:v>92.624254029770668</c:v>
                </c:pt>
                <c:pt idx="50">
                  <c:v>94.08555870136442</c:v>
                </c:pt>
                <c:pt idx="51">
                  <c:v>82.212245404083674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51B-4AB2-9FC5-3C59698DC3EE}"/>
            </c:ext>
          </c:extLst>
        </c:ser>
        <c:ser>
          <c:idx val="7"/>
          <c:order val="8"/>
          <c:tx>
            <c:v>minimum Stor hybrid</c:v>
          </c:tx>
          <c:spPr>
            <a:ln w="19050" cap="rnd">
              <a:solidFill>
                <a:schemeClr val="accent3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'Figur 21, 22 og 23'!$R$6:$R$57</c:f>
              <c:numCache>
                <c:formatCode>0</c:formatCode>
                <c:ptCount val="52"/>
                <c:pt idx="0">
                  <c:v>12.200064296272011</c:v>
                </c:pt>
                <c:pt idx="1">
                  <c:v>3.490171538623724</c:v>
                </c:pt>
                <c:pt idx="2">
                  <c:v>15.373861034660621</c:v>
                </c:pt>
                <c:pt idx="3">
                  <c:v>20.626282091594049</c:v>
                </c:pt>
                <c:pt idx="4">
                  <c:v>15.289768263159299</c:v>
                </c:pt>
                <c:pt idx="5">
                  <c:v>11.33893700831068</c:v>
                </c:pt>
                <c:pt idx="6">
                  <c:v>28.992004065661138</c:v>
                </c:pt>
                <c:pt idx="7">
                  <c:v>18.282193639555519</c:v>
                </c:pt>
                <c:pt idx="8">
                  <c:v>9.6895194284203026</c:v>
                </c:pt>
                <c:pt idx="9">
                  <c:v>16.77579281060347</c:v>
                </c:pt>
                <c:pt idx="10">
                  <c:v>34.042107499493177</c:v>
                </c:pt>
                <c:pt idx="11">
                  <c:v>15.706124417214831</c:v>
                </c:pt>
                <c:pt idx="12">
                  <c:v>37.5512869527685</c:v>
                </c:pt>
                <c:pt idx="13">
                  <c:v>34.572742241510348</c:v>
                </c:pt>
                <c:pt idx="14">
                  <c:v>33.839254137345748</c:v>
                </c:pt>
                <c:pt idx="15">
                  <c:v>30.458234991098369</c:v>
                </c:pt>
                <c:pt idx="16">
                  <c:v>38.522130278156773</c:v>
                </c:pt>
                <c:pt idx="17">
                  <c:v>37.894307029279602</c:v>
                </c:pt>
                <c:pt idx="18">
                  <c:v>32.792228055000841</c:v>
                </c:pt>
                <c:pt idx="19">
                  <c:v>29.7723822835659</c:v>
                </c:pt>
                <c:pt idx="20">
                  <c:v>33.994591202432623</c:v>
                </c:pt>
                <c:pt idx="21">
                  <c:v>32.586978598062487</c:v>
                </c:pt>
                <c:pt idx="22">
                  <c:v>33.646916600837443</c:v>
                </c:pt>
                <c:pt idx="23">
                  <c:v>32.60757286423641</c:v>
                </c:pt>
                <c:pt idx="24">
                  <c:v>28.675214398467631</c:v>
                </c:pt>
                <c:pt idx="25">
                  <c:v>24.690569208683218</c:v>
                </c:pt>
                <c:pt idx="26">
                  <c:v>8.1233170613213428</c:v>
                </c:pt>
                <c:pt idx="27">
                  <c:v>8.1459401305660499</c:v>
                </c:pt>
                <c:pt idx="28">
                  <c:v>16.590226277424559</c:v>
                </c:pt>
                <c:pt idx="29">
                  <c:v>26.92338649221913</c:v>
                </c:pt>
                <c:pt idx="30">
                  <c:v>27.765445710536049</c:v>
                </c:pt>
                <c:pt idx="31">
                  <c:v>32.920271853448277</c:v>
                </c:pt>
                <c:pt idx="32">
                  <c:v>28.662892009946042</c:v>
                </c:pt>
                <c:pt idx="33">
                  <c:v>30.663334032464121</c:v>
                </c:pt>
                <c:pt idx="34">
                  <c:v>41.342468044452033</c:v>
                </c:pt>
                <c:pt idx="35">
                  <c:v>29.170286042380191</c:v>
                </c:pt>
                <c:pt idx="36">
                  <c:v>32.88141600225832</c:v>
                </c:pt>
                <c:pt idx="37">
                  <c:v>27.148552950591121</c:v>
                </c:pt>
                <c:pt idx="38">
                  <c:v>30.53964957488326</c:v>
                </c:pt>
                <c:pt idx="39">
                  <c:v>28.484785303736931</c:v>
                </c:pt>
                <c:pt idx="40">
                  <c:v>18.034433042083691</c:v>
                </c:pt>
                <c:pt idx="41">
                  <c:v>10.11615088398807</c:v>
                </c:pt>
                <c:pt idx="42">
                  <c:v>24.11696660184904</c:v>
                </c:pt>
                <c:pt idx="43">
                  <c:v>17.70923816153174</c:v>
                </c:pt>
                <c:pt idx="44">
                  <c:v>26.868470424691012</c:v>
                </c:pt>
                <c:pt idx="45">
                  <c:v>40.257684899432682</c:v>
                </c:pt>
                <c:pt idx="46">
                  <c:v>33.498018764641017</c:v>
                </c:pt>
                <c:pt idx="47">
                  <c:v>18.538356157685079</c:v>
                </c:pt>
                <c:pt idx="48">
                  <c:v>23.924671817924619</c:v>
                </c:pt>
                <c:pt idx="49">
                  <c:v>37.176880214366861</c:v>
                </c:pt>
                <c:pt idx="50">
                  <c:v>38.688748821414563</c:v>
                </c:pt>
                <c:pt idx="51">
                  <c:v>19.349785523758101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551B-4AB2-9FC5-3C59698DC3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39684368"/>
        <c:axId val="1939686448"/>
      </c:lineChart>
      <c:catAx>
        <c:axId val="193968436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939686448"/>
        <c:crosses val="autoZero"/>
        <c:auto val="1"/>
        <c:lblAlgn val="ctr"/>
        <c:lblOffset val="100"/>
        <c:tickLblSkip val="3"/>
        <c:noMultiLvlLbl val="0"/>
      </c:catAx>
      <c:valAx>
        <c:axId val="1939686448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/>
                  <a:t>øre/kWh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939684368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legendEntry>
        <c:idx val="5"/>
        <c:delete val="1"/>
      </c:legendEntry>
      <c:legendEntry>
        <c:idx val="8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 sz="1200"/>
              <a:t>Kraftpris i NO2 i 2030 med Ekstra</a:t>
            </a:r>
            <a:r>
              <a:rPr lang="nb-NO" sz="1200" baseline="0"/>
              <a:t> høye CO2- og brenselspriser</a:t>
            </a:r>
            <a:endParaRPr lang="nb-NO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Snitt ingen utbygging</c:v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val>
            <c:numRef>
              <c:f>'Figur 21, 22 og 23'!$V$6:$V$57</c:f>
              <c:numCache>
                <c:formatCode>0</c:formatCode>
                <c:ptCount val="52"/>
                <c:pt idx="0">
                  <c:v>176.7815150592096</c:v>
                </c:pt>
                <c:pt idx="1">
                  <c:v>181.96132500888609</c:v>
                </c:pt>
                <c:pt idx="2">
                  <c:v>183.86380239214131</c:v>
                </c:pt>
                <c:pt idx="3">
                  <c:v>184.6798493232703</c:v>
                </c:pt>
                <c:pt idx="4">
                  <c:v>187.09983891583281</c:v>
                </c:pt>
                <c:pt idx="5">
                  <c:v>190.8703596683913</c:v>
                </c:pt>
                <c:pt idx="6">
                  <c:v>206.6605861448619</c:v>
                </c:pt>
                <c:pt idx="7">
                  <c:v>201.0573357227924</c:v>
                </c:pt>
                <c:pt idx="8">
                  <c:v>192.71819044438681</c:v>
                </c:pt>
                <c:pt idx="9">
                  <c:v>189.65009093604331</c:v>
                </c:pt>
                <c:pt idx="10">
                  <c:v>190.56137763107691</c:v>
                </c:pt>
                <c:pt idx="11">
                  <c:v>185.72345510402911</c:v>
                </c:pt>
                <c:pt idx="12">
                  <c:v>175.90396440852149</c:v>
                </c:pt>
                <c:pt idx="13">
                  <c:v>171.5158163428099</c:v>
                </c:pt>
                <c:pt idx="14">
                  <c:v>182.49220061018599</c:v>
                </c:pt>
                <c:pt idx="15">
                  <c:v>172.78840918568801</c:v>
                </c:pt>
                <c:pt idx="16">
                  <c:v>171.69863797326971</c:v>
                </c:pt>
                <c:pt idx="17">
                  <c:v>152.0607151287924</c:v>
                </c:pt>
                <c:pt idx="18">
                  <c:v>140.85567150531301</c:v>
                </c:pt>
                <c:pt idx="19">
                  <c:v>136.8721594878055</c:v>
                </c:pt>
                <c:pt idx="20">
                  <c:v>131.74774291042931</c:v>
                </c:pt>
                <c:pt idx="21">
                  <c:v>133.04084692817921</c:v>
                </c:pt>
                <c:pt idx="22">
                  <c:v>133.94471204287319</c:v>
                </c:pt>
                <c:pt idx="23">
                  <c:v>127.8930015991368</c:v>
                </c:pt>
                <c:pt idx="24">
                  <c:v>131.38313298867249</c:v>
                </c:pt>
                <c:pt idx="25">
                  <c:v>134.08652997236541</c:v>
                </c:pt>
                <c:pt idx="26">
                  <c:v>135.93990159846311</c:v>
                </c:pt>
                <c:pt idx="27">
                  <c:v>131.0851301381027</c:v>
                </c:pt>
                <c:pt idx="28">
                  <c:v>137.139589749762</c:v>
                </c:pt>
                <c:pt idx="29">
                  <c:v>144.34307545376109</c:v>
                </c:pt>
                <c:pt idx="30">
                  <c:v>142.97370454452781</c:v>
                </c:pt>
                <c:pt idx="31">
                  <c:v>138.7090810597924</c:v>
                </c:pt>
                <c:pt idx="32">
                  <c:v>143.10088233245341</c:v>
                </c:pt>
                <c:pt idx="33">
                  <c:v>148.24876216584809</c:v>
                </c:pt>
                <c:pt idx="34">
                  <c:v>148.24064044661</c:v>
                </c:pt>
                <c:pt idx="35">
                  <c:v>148.87198666951329</c:v>
                </c:pt>
                <c:pt idx="36">
                  <c:v>148.75130133125751</c:v>
                </c:pt>
                <c:pt idx="37">
                  <c:v>151.65331736138921</c:v>
                </c:pt>
                <c:pt idx="38">
                  <c:v>156.92357048812141</c:v>
                </c:pt>
                <c:pt idx="39">
                  <c:v>149.96298728007849</c:v>
                </c:pt>
                <c:pt idx="40">
                  <c:v>155.01768799175599</c:v>
                </c:pt>
                <c:pt idx="41">
                  <c:v>155.86006689804839</c:v>
                </c:pt>
                <c:pt idx="42">
                  <c:v>154.62598006022719</c:v>
                </c:pt>
                <c:pt idx="43">
                  <c:v>151.55632861686169</c:v>
                </c:pt>
                <c:pt idx="44">
                  <c:v>159.44254754274669</c:v>
                </c:pt>
                <c:pt idx="45">
                  <c:v>173.0081620136873</c:v>
                </c:pt>
                <c:pt idx="46">
                  <c:v>176.7719445196204</c:v>
                </c:pt>
                <c:pt idx="47">
                  <c:v>182.92500059978451</c:v>
                </c:pt>
                <c:pt idx="48">
                  <c:v>182.7285695179915</c:v>
                </c:pt>
                <c:pt idx="49">
                  <c:v>202.63631920566601</c:v>
                </c:pt>
                <c:pt idx="50">
                  <c:v>199.70827314290591</c:v>
                </c:pt>
                <c:pt idx="51">
                  <c:v>180.73598114414429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C30-44D7-976E-B0FDE335BE6C}"/>
            </c:ext>
          </c:extLst>
        </c:ser>
        <c:ser>
          <c:idx val="0"/>
          <c:order val="1"/>
          <c:tx>
            <c:v>Utfallsrom ingen utbygging</c:v>
          </c:tx>
          <c:spPr>
            <a:ln w="1905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'Figur 21, 22 og 23'!$T$6:$T$57</c:f>
              <c:numCache>
                <c:formatCode>0</c:formatCode>
                <c:ptCount val="52"/>
                <c:pt idx="0">
                  <c:v>344.16918742941448</c:v>
                </c:pt>
                <c:pt idx="1">
                  <c:v>389.85782461091458</c:v>
                </c:pt>
                <c:pt idx="2">
                  <c:v>333.17718471675317</c:v>
                </c:pt>
                <c:pt idx="3">
                  <c:v>358.29732147016409</c:v>
                </c:pt>
                <c:pt idx="4">
                  <c:v>338.3896099070227</c:v>
                </c:pt>
                <c:pt idx="5">
                  <c:v>318.96922001634073</c:v>
                </c:pt>
                <c:pt idx="6">
                  <c:v>351.39730522368558</c:v>
                </c:pt>
                <c:pt idx="7">
                  <c:v>336.48426973851952</c:v>
                </c:pt>
                <c:pt idx="8">
                  <c:v>335.57105155139209</c:v>
                </c:pt>
                <c:pt idx="9">
                  <c:v>341.29368732162862</c:v>
                </c:pt>
                <c:pt idx="10">
                  <c:v>309.46063139654382</c:v>
                </c:pt>
                <c:pt idx="11">
                  <c:v>305.86835243734879</c:v>
                </c:pt>
                <c:pt idx="12">
                  <c:v>306.4694808515805</c:v>
                </c:pt>
                <c:pt idx="13">
                  <c:v>282.74428104942638</c:v>
                </c:pt>
                <c:pt idx="14">
                  <c:v>299.56824655960691</c:v>
                </c:pt>
                <c:pt idx="15">
                  <c:v>256.83638300520607</c:v>
                </c:pt>
                <c:pt idx="16">
                  <c:v>276.45035778556678</c:v>
                </c:pt>
                <c:pt idx="17">
                  <c:v>237.35132107365831</c:v>
                </c:pt>
                <c:pt idx="18">
                  <c:v>245.87889159429011</c:v>
                </c:pt>
                <c:pt idx="19">
                  <c:v>230.61846537575539</c:v>
                </c:pt>
                <c:pt idx="20">
                  <c:v>205.70149201637349</c:v>
                </c:pt>
                <c:pt idx="21">
                  <c:v>218.4547062905128</c:v>
                </c:pt>
                <c:pt idx="22">
                  <c:v>189.5563625005563</c:v>
                </c:pt>
                <c:pt idx="23">
                  <c:v>199.62166486027161</c:v>
                </c:pt>
                <c:pt idx="24">
                  <c:v>212.20883572571611</c:v>
                </c:pt>
                <c:pt idx="25">
                  <c:v>217.9359221152236</c:v>
                </c:pt>
                <c:pt idx="26">
                  <c:v>200.37321536351189</c:v>
                </c:pt>
                <c:pt idx="27">
                  <c:v>184.09205816155441</c:v>
                </c:pt>
                <c:pt idx="28">
                  <c:v>194.47699711390621</c:v>
                </c:pt>
                <c:pt idx="29">
                  <c:v>211.23068337125829</c:v>
                </c:pt>
                <c:pt idx="30">
                  <c:v>226.0875138470596</c:v>
                </c:pt>
                <c:pt idx="31">
                  <c:v>211.92104515934619</c:v>
                </c:pt>
                <c:pt idx="32">
                  <c:v>236.15736926368569</c:v>
                </c:pt>
                <c:pt idx="33">
                  <c:v>215.07257964201469</c:v>
                </c:pt>
                <c:pt idx="34">
                  <c:v>220.13879563524799</c:v>
                </c:pt>
                <c:pt idx="35">
                  <c:v>258.13375993073993</c:v>
                </c:pt>
                <c:pt idx="36">
                  <c:v>246.00435022921269</c:v>
                </c:pt>
                <c:pt idx="37">
                  <c:v>240.41446537757921</c:v>
                </c:pt>
                <c:pt idx="38">
                  <c:v>231.0001297695936</c:v>
                </c:pt>
                <c:pt idx="39">
                  <c:v>225.1207197121737</c:v>
                </c:pt>
                <c:pt idx="40">
                  <c:v>252.85775334571611</c:v>
                </c:pt>
                <c:pt idx="41">
                  <c:v>256.55618979871173</c:v>
                </c:pt>
                <c:pt idx="42">
                  <c:v>246.12562499126739</c:v>
                </c:pt>
                <c:pt idx="43">
                  <c:v>228.26726069170019</c:v>
                </c:pt>
                <c:pt idx="44">
                  <c:v>238.9741152246622</c:v>
                </c:pt>
                <c:pt idx="45">
                  <c:v>263.97517155058961</c:v>
                </c:pt>
                <c:pt idx="46">
                  <c:v>265.65682458696551</c:v>
                </c:pt>
                <c:pt idx="47">
                  <c:v>284.76329009055542</c:v>
                </c:pt>
                <c:pt idx="48">
                  <c:v>327.58309672517561</c:v>
                </c:pt>
                <c:pt idx="49">
                  <c:v>343.05305642215671</c:v>
                </c:pt>
                <c:pt idx="50">
                  <c:v>356.7770676381416</c:v>
                </c:pt>
                <c:pt idx="51">
                  <c:v>347.00258456499978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30-44D7-976E-B0FDE335BE6C}"/>
            </c:ext>
          </c:extLst>
        </c:ser>
        <c:ser>
          <c:idx val="1"/>
          <c:order val="2"/>
          <c:tx>
            <c:v>minimum iu</c:v>
          </c:tx>
          <c:spPr>
            <a:ln w="1905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'Figur 21, 22 og 23'!$U$6:$U$57</c:f>
              <c:numCache>
                <c:formatCode>0</c:formatCode>
                <c:ptCount val="52"/>
                <c:pt idx="0">
                  <c:v>42.685965598484977</c:v>
                </c:pt>
                <c:pt idx="1">
                  <c:v>10.67935319553988</c:v>
                </c:pt>
                <c:pt idx="2">
                  <c:v>60.896961936807031</c:v>
                </c:pt>
                <c:pt idx="3">
                  <c:v>71.304582558684004</c:v>
                </c:pt>
                <c:pt idx="4">
                  <c:v>19.656879196089001</c:v>
                </c:pt>
                <c:pt idx="5">
                  <c:v>23.50409299859534</c:v>
                </c:pt>
                <c:pt idx="6">
                  <c:v>83.054751900835853</c:v>
                </c:pt>
                <c:pt idx="7">
                  <c:v>34.02168914528179</c:v>
                </c:pt>
                <c:pt idx="8">
                  <c:v>14.580739042588061</c:v>
                </c:pt>
                <c:pt idx="9">
                  <c:v>36.845317898775058</c:v>
                </c:pt>
                <c:pt idx="10">
                  <c:v>50.13670138076062</c:v>
                </c:pt>
                <c:pt idx="11">
                  <c:v>19.41136018925312</c:v>
                </c:pt>
                <c:pt idx="12">
                  <c:v>41.444934573820547</c:v>
                </c:pt>
                <c:pt idx="13">
                  <c:v>49.636675471685123</c:v>
                </c:pt>
                <c:pt idx="14">
                  <c:v>36.004424248419838</c:v>
                </c:pt>
                <c:pt idx="15">
                  <c:v>41.884003311854038</c:v>
                </c:pt>
                <c:pt idx="16">
                  <c:v>45.89233533821308</c:v>
                </c:pt>
                <c:pt idx="17">
                  <c:v>18.411774682473471</c:v>
                </c:pt>
                <c:pt idx="18">
                  <c:v>13.784351074785789</c:v>
                </c:pt>
                <c:pt idx="19">
                  <c:v>20.91552700398303</c:v>
                </c:pt>
                <c:pt idx="20">
                  <c:v>22.620787660472619</c:v>
                </c:pt>
                <c:pt idx="21">
                  <c:v>39.640944950406187</c:v>
                </c:pt>
                <c:pt idx="22">
                  <c:v>21.775695547657168</c:v>
                </c:pt>
                <c:pt idx="23">
                  <c:v>24.95186578232261</c:v>
                </c:pt>
                <c:pt idx="24">
                  <c:v>10.488400679497699</c:v>
                </c:pt>
                <c:pt idx="25">
                  <c:v>6.1591345363278043</c:v>
                </c:pt>
                <c:pt idx="26">
                  <c:v>0.32951989830217232</c:v>
                </c:pt>
                <c:pt idx="27">
                  <c:v>0.21816018335451781</c:v>
                </c:pt>
                <c:pt idx="28">
                  <c:v>1.4392453855693119</c:v>
                </c:pt>
                <c:pt idx="29">
                  <c:v>14.374092879892929</c:v>
                </c:pt>
                <c:pt idx="30">
                  <c:v>18.769753123633031</c:v>
                </c:pt>
                <c:pt idx="31">
                  <c:v>32.863515907617682</c:v>
                </c:pt>
                <c:pt idx="32">
                  <c:v>20.98006857291946</c:v>
                </c:pt>
                <c:pt idx="33">
                  <c:v>34.19756865893352</c:v>
                </c:pt>
                <c:pt idx="34">
                  <c:v>54.477662354747586</c:v>
                </c:pt>
                <c:pt idx="35">
                  <c:v>57.553678648632008</c:v>
                </c:pt>
                <c:pt idx="36">
                  <c:v>84.597761884043607</c:v>
                </c:pt>
                <c:pt idx="37">
                  <c:v>44.502527167023359</c:v>
                </c:pt>
                <c:pt idx="38">
                  <c:v>87.266044884070169</c:v>
                </c:pt>
                <c:pt idx="39">
                  <c:v>71.53156820947224</c:v>
                </c:pt>
                <c:pt idx="40">
                  <c:v>53.344553449092743</c:v>
                </c:pt>
                <c:pt idx="41">
                  <c:v>13.3369525851099</c:v>
                </c:pt>
                <c:pt idx="42">
                  <c:v>15.46122363744619</c:v>
                </c:pt>
                <c:pt idx="43">
                  <c:v>45.228110297628383</c:v>
                </c:pt>
                <c:pt idx="44">
                  <c:v>92.400863443274829</c:v>
                </c:pt>
                <c:pt idx="45">
                  <c:v>117.55702772594761</c:v>
                </c:pt>
                <c:pt idx="46">
                  <c:v>103.36861177137681</c:v>
                </c:pt>
                <c:pt idx="47">
                  <c:v>78.489682236607749</c:v>
                </c:pt>
                <c:pt idx="48">
                  <c:v>67.964673848059661</c:v>
                </c:pt>
                <c:pt idx="49">
                  <c:v>87.998440195743299</c:v>
                </c:pt>
                <c:pt idx="50">
                  <c:v>131.59883236007411</c:v>
                </c:pt>
                <c:pt idx="51">
                  <c:v>59.790897757055077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C30-44D7-976E-B0FDE335BE6C}"/>
            </c:ext>
          </c:extLst>
        </c:ser>
        <c:ser>
          <c:idx val="5"/>
          <c:order val="3"/>
          <c:tx>
            <c:v>Snitt Radial til NO2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'Figur 21, 22 og 23'!$Y$6:$Y$57</c:f>
              <c:numCache>
                <c:formatCode>0</c:formatCode>
                <c:ptCount val="52"/>
                <c:pt idx="0">
                  <c:v>158.8558431405028</c:v>
                </c:pt>
                <c:pt idx="1">
                  <c:v>164.70469191210881</c:v>
                </c:pt>
                <c:pt idx="2">
                  <c:v>160.52572072635721</c:v>
                </c:pt>
                <c:pt idx="3">
                  <c:v>162.7588196745927</c:v>
                </c:pt>
                <c:pt idx="4">
                  <c:v>166.9455514490293</c:v>
                </c:pt>
                <c:pt idx="5">
                  <c:v>169.92573765034979</c:v>
                </c:pt>
                <c:pt idx="6">
                  <c:v>188.7436359880121</c:v>
                </c:pt>
                <c:pt idx="7">
                  <c:v>181.49841275456279</c:v>
                </c:pt>
                <c:pt idx="8">
                  <c:v>173.83518639686221</c:v>
                </c:pt>
                <c:pt idx="9">
                  <c:v>173.24938622505809</c:v>
                </c:pt>
                <c:pt idx="10">
                  <c:v>172.63944578720381</c:v>
                </c:pt>
                <c:pt idx="11">
                  <c:v>168.19498785131799</c:v>
                </c:pt>
                <c:pt idx="12">
                  <c:v>158.40314624737721</c:v>
                </c:pt>
                <c:pt idx="13">
                  <c:v>155.75084424453499</c:v>
                </c:pt>
                <c:pt idx="14">
                  <c:v>168.57793835344961</c:v>
                </c:pt>
                <c:pt idx="15">
                  <c:v>159.29329014836111</c:v>
                </c:pt>
                <c:pt idx="16">
                  <c:v>156.58383157577231</c:v>
                </c:pt>
                <c:pt idx="17">
                  <c:v>140.50736574797881</c:v>
                </c:pt>
                <c:pt idx="18">
                  <c:v>131.20671189828889</c:v>
                </c:pt>
                <c:pt idx="19">
                  <c:v>128.6619142039242</c:v>
                </c:pt>
                <c:pt idx="20">
                  <c:v>121.81761019694611</c:v>
                </c:pt>
                <c:pt idx="21">
                  <c:v>122.3716145270909</c:v>
                </c:pt>
                <c:pt idx="22">
                  <c:v>124.1505376862371</c:v>
                </c:pt>
                <c:pt idx="23">
                  <c:v>116.9898264700544</c:v>
                </c:pt>
                <c:pt idx="24">
                  <c:v>119.3771122534356</c:v>
                </c:pt>
                <c:pt idx="25">
                  <c:v>123.7203239721681</c:v>
                </c:pt>
                <c:pt idx="26">
                  <c:v>126.0387217977505</c:v>
                </c:pt>
                <c:pt idx="27">
                  <c:v>121.48817565677631</c:v>
                </c:pt>
                <c:pt idx="28">
                  <c:v>126.23855625335651</c:v>
                </c:pt>
                <c:pt idx="29">
                  <c:v>133.10235195966169</c:v>
                </c:pt>
                <c:pt idx="30">
                  <c:v>131.5993850621397</c:v>
                </c:pt>
                <c:pt idx="31">
                  <c:v>127.9281275443155</c:v>
                </c:pt>
                <c:pt idx="32">
                  <c:v>129.813802369021</c:v>
                </c:pt>
                <c:pt idx="33">
                  <c:v>134.8754040482157</c:v>
                </c:pt>
                <c:pt idx="34">
                  <c:v>137.03446696893769</c:v>
                </c:pt>
                <c:pt idx="35">
                  <c:v>137.04914153456821</c:v>
                </c:pt>
                <c:pt idx="36">
                  <c:v>136.10981436254269</c:v>
                </c:pt>
                <c:pt idx="37">
                  <c:v>139.4775040787506</c:v>
                </c:pt>
                <c:pt idx="38">
                  <c:v>143.98849606115931</c:v>
                </c:pt>
                <c:pt idx="39">
                  <c:v>137.83867546911051</c:v>
                </c:pt>
                <c:pt idx="40">
                  <c:v>143.29502568257371</c:v>
                </c:pt>
                <c:pt idx="41">
                  <c:v>142.85685630462731</c:v>
                </c:pt>
                <c:pt idx="42">
                  <c:v>139.25510291344739</c:v>
                </c:pt>
                <c:pt idx="43">
                  <c:v>136.717451707115</c:v>
                </c:pt>
                <c:pt idx="44">
                  <c:v>143.3441932319073</c:v>
                </c:pt>
                <c:pt idx="45">
                  <c:v>156.30152585387981</c:v>
                </c:pt>
                <c:pt idx="46">
                  <c:v>161.03599463064569</c:v>
                </c:pt>
                <c:pt idx="47">
                  <c:v>165.58924156314561</c:v>
                </c:pt>
                <c:pt idx="48">
                  <c:v>163.9278299758044</c:v>
                </c:pt>
                <c:pt idx="49">
                  <c:v>183.75331912398971</c:v>
                </c:pt>
                <c:pt idx="50">
                  <c:v>179.6892816951862</c:v>
                </c:pt>
                <c:pt idx="51">
                  <c:v>163.79429775159281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C30-44D7-976E-B0FDE335BE6C}"/>
            </c:ext>
          </c:extLst>
        </c:ser>
        <c:ser>
          <c:idx val="3"/>
          <c:order val="4"/>
          <c:tx>
            <c:v>Utfallsrom Radial til NO2</c:v>
          </c:tx>
          <c:spPr>
            <a:ln w="19050" cap="rnd">
              <a:solidFill>
                <a:schemeClr val="accent1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'Figur 21, 22 og 23'!$W$6:$W$57</c:f>
              <c:numCache>
                <c:formatCode>0</c:formatCode>
                <c:ptCount val="52"/>
                <c:pt idx="0">
                  <c:v>325.62561771858998</c:v>
                </c:pt>
                <c:pt idx="1">
                  <c:v>376.65797713905528</c:v>
                </c:pt>
                <c:pt idx="2">
                  <c:v>313.99549044441773</c:v>
                </c:pt>
                <c:pt idx="3">
                  <c:v>347.67819417460993</c:v>
                </c:pt>
                <c:pt idx="4">
                  <c:v>326.03835717236592</c:v>
                </c:pt>
                <c:pt idx="5">
                  <c:v>315.64979638086692</c:v>
                </c:pt>
                <c:pt idx="6">
                  <c:v>340.00056387317397</c:v>
                </c:pt>
                <c:pt idx="7">
                  <c:v>327.71163287382711</c:v>
                </c:pt>
                <c:pt idx="8">
                  <c:v>319.99192549470808</c:v>
                </c:pt>
                <c:pt idx="9">
                  <c:v>316.00995872698678</c:v>
                </c:pt>
                <c:pt idx="10">
                  <c:v>297.3876177621546</c:v>
                </c:pt>
                <c:pt idx="11">
                  <c:v>297.51715113023408</c:v>
                </c:pt>
                <c:pt idx="12">
                  <c:v>291.97611144036631</c:v>
                </c:pt>
                <c:pt idx="13">
                  <c:v>275.7694522944667</c:v>
                </c:pt>
                <c:pt idx="14">
                  <c:v>279.14225317992162</c:v>
                </c:pt>
                <c:pt idx="15">
                  <c:v>235.33960209379879</c:v>
                </c:pt>
                <c:pt idx="16">
                  <c:v>242.28143834394291</c:v>
                </c:pt>
                <c:pt idx="17">
                  <c:v>223.7772708102394</c:v>
                </c:pt>
                <c:pt idx="18">
                  <c:v>239.45474678542709</c:v>
                </c:pt>
                <c:pt idx="19">
                  <c:v>231.59431731214261</c:v>
                </c:pt>
                <c:pt idx="20">
                  <c:v>193.7584803744416</c:v>
                </c:pt>
                <c:pt idx="21">
                  <c:v>208.60733805580509</c:v>
                </c:pt>
                <c:pt idx="22">
                  <c:v>179.04884445715379</c:v>
                </c:pt>
                <c:pt idx="23">
                  <c:v>189.8923600402413</c:v>
                </c:pt>
                <c:pt idx="24">
                  <c:v>197.92806222489031</c:v>
                </c:pt>
                <c:pt idx="25">
                  <c:v>209.6916441914972</c:v>
                </c:pt>
                <c:pt idx="26">
                  <c:v>184.02131212055889</c:v>
                </c:pt>
                <c:pt idx="27">
                  <c:v>169.8216533694638</c:v>
                </c:pt>
                <c:pt idx="28">
                  <c:v>186.96505547268171</c:v>
                </c:pt>
                <c:pt idx="29">
                  <c:v>203.00807311432641</c:v>
                </c:pt>
                <c:pt idx="30">
                  <c:v>215.6671264482105</c:v>
                </c:pt>
                <c:pt idx="31">
                  <c:v>199.2832794384739</c:v>
                </c:pt>
                <c:pt idx="32">
                  <c:v>230.60876209489709</c:v>
                </c:pt>
                <c:pt idx="33">
                  <c:v>203.47254950276479</c:v>
                </c:pt>
                <c:pt idx="34">
                  <c:v>206.65742555153889</c:v>
                </c:pt>
                <c:pt idx="35">
                  <c:v>248.34439846978529</c:v>
                </c:pt>
                <c:pt idx="36">
                  <c:v>233.52582632590301</c:v>
                </c:pt>
                <c:pt idx="37">
                  <c:v>229.94839807195231</c:v>
                </c:pt>
                <c:pt idx="38">
                  <c:v>219.5314301239396</c:v>
                </c:pt>
                <c:pt idx="39">
                  <c:v>210.65359542558539</c:v>
                </c:pt>
                <c:pt idx="40">
                  <c:v>238.1045878571515</c:v>
                </c:pt>
                <c:pt idx="41">
                  <c:v>240.90781553738759</c:v>
                </c:pt>
                <c:pt idx="42">
                  <c:v>229.96511099126769</c:v>
                </c:pt>
                <c:pt idx="43">
                  <c:v>209.25700826746441</c:v>
                </c:pt>
                <c:pt idx="44">
                  <c:v>217.25270154140421</c:v>
                </c:pt>
                <c:pt idx="45">
                  <c:v>237.23490113862459</c:v>
                </c:pt>
                <c:pt idx="46">
                  <c:v>247.9786757263517</c:v>
                </c:pt>
                <c:pt idx="47">
                  <c:v>263.34542618662988</c:v>
                </c:pt>
                <c:pt idx="48">
                  <c:v>305.99885561279939</c:v>
                </c:pt>
                <c:pt idx="49">
                  <c:v>324.3488205118083</c:v>
                </c:pt>
                <c:pt idx="50">
                  <c:v>337.82832963914871</c:v>
                </c:pt>
                <c:pt idx="51">
                  <c:v>323.87410813688717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C30-44D7-976E-B0FDE335BE6C}"/>
            </c:ext>
          </c:extLst>
        </c:ser>
        <c:ser>
          <c:idx val="4"/>
          <c:order val="5"/>
          <c:tx>
            <c:v>minimum Radial til NO2</c:v>
          </c:tx>
          <c:spPr>
            <a:ln w="19050" cap="rnd">
              <a:solidFill>
                <a:schemeClr val="accent1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'Figur 21, 22 og 23'!$X$6:$X$57</c:f>
              <c:numCache>
                <c:formatCode>0</c:formatCode>
                <c:ptCount val="52"/>
                <c:pt idx="0">
                  <c:v>31.69490918862067</c:v>
                </c:pt>
                <c:pt idx="1">
                  <c:v>9.1308388555151581</c:v>
                </c:pt>
                <c:pt idx="2">
                  <c:v>39.171046696468629</c:v>
                </c:pt>
                <c:pt idx="3">
                  <c:v>47.857564058904657</c:v>
                </c:pt>
                <c:pt idx="4">
                  <c:v>13.08544568584577</c:v>
                </c:pt>
                <c:pt idx="5">
                  <c:v>16.261398741082381</c:v>
                </c:pt>
                <c:pt idx="6">
                  <c:v>66.670215168942903</c:v>
                </c:pt>
                <c:pt idx="7">
                  <c:v>26.336859342964061</c:v>
                </c:pt>
                <c:pt idx="8">
                  <c:v>7.7042583223140984</c:v>
                </c:pt>
                <c:pt idx="9">
                  <c:v>25.774748249045039</c:v>
                </c:pt>
                <c:pt idx="10">
                  <c:v>43.02511419773348</c:v>
                </c:pt>
                <c:pt idx="11">
                  <c:v>13.56905434797336</c:v>
                </c:pt>
                <c:pt idx="12">
                  <c:v>37.147150004738251</c:v>
                </c:pt>
                <c:pt idx="13">
                  <c:v>36.938533799190843</c:v>
                </c:pt>
                <c:pt idx="14">
                  <c:v>28.261910095869329</c:v>
                </c:pt>
                <c:pt idx="15">
                  <c:v>28.508085522776479</c:v>
                </c:pt>
                <c:pt idx="16">
                  <c:v>37.512857178556096</c:v>
                </c:pt>
                <c:pt idx="17">
                  <c:v>14.062933228851771</c:v>
                </c:pt>
                <c:pt idx="18">
                  <c:v>10.205493760614001</c:v>
                </c:pt>
                <c:pt idx="19">
                  <c:v>12.156247104467861</c:v>
                </c:pt>
                <c:pt idx="20">
                  <c:v>15.593846252081679</c:v>
                </c:pt>
                <c:pt idx="21">
                  <c:v>18.505489331788549</c:v>
                </c:pt>
                <c:pt idx="22">
                  <c:v>13.395721243430859</c:v>
                </c:pt>
                <c:pt idx="23">
                  <c:v>11.65419019336252</c:v>
                </c:pt>
                <c:pt idx="24">
                  <c:v>3.5694393308014272</c:v>
                </c:pt>
                <c:pt idx="25">
                  <c:v>0.51299874585686234</c:v>
                </c:pt>
                <c:pt idx="26">
                  <c:v>0.4589976551473548</c:v>
                </c:pt>
                <c:pt idx="27">
                  <c:v>0.2149816024988867</c:v>
                </c:pt>
                <c:pt idx="28">
                  <c:v>0.25213561545654561</c:v>
                </c:pt>
                <c:pt idx="29">
                  <c:v>14.799812759285039</c:v>
                </c:pt>
                <c:pt idx="30">
                  <c:v>17.635402094706912</c:v>
                </c:pt>
                <c:pt idx="31">
                  <c:v>27.746310445414061</c:v>
                </c:pt>
                <c:pt idx="32">
                  <c:v>17.12289903814219</c:v>
                </c:pt>
                <c:pt idx="33">
                  <c:v>28.132349482653652</c:v>
                </c:pt>
                <c:pt idx="34">
                  <c:v>50.130572487175783</c:v>
                </c:pt>
                <c:pt idx="35">
                  <c:v>44.570774426989573</c:v>
                </c:pt>
                <c:pt idx="36">
                  <c:v>71.496300724058287</c:v>
                </c:pt>
                <c:pt idx="37">
                  <c:v>34.397119081001321</c:v>
                </c:pt>
                <c:pt idx="38">
                  <c:v>82.673308606074102</c:v>
                </c:pt>
                <c:pt idx="39">
                  <c:v>59.567238129929493</c:v>
                </c:pt>
                <c:pt idx="40">
                  <c:v>44.785116604194407</c:v>
                </c:pt>
                <c:pt idx="41">
                  <c:v>6.2308418052715799</c:v>
                </c:pt>
                <c:pt idx="42">
                  <c:v>3.0254597450284919</c:v>
                </c:pt>
                <c:pt idx="43">
                  <c:v>32.062701416889553</c:v>
                </c:pt>
                <c:pt idx="44">
                  <c:v>64.422884381055724</c:v>
                </c:pt>
                <c:pt idx="45">
                  <c:v>102.5822463684465</c:v>
                </c:pt>
                <c:pt idx="46">
                  <c:v>86.421573862594087</c:v>
                </c:pt>
                <c:pt idx="47">
                  <c:v>46.2979832866857</c:v>
                </c:pt>
                <c:pt idx="48">
                  <c:v>59.315442111424453</c:v>
                </c:pt>
                <c:pt idx="49">
                  <c:v>76.279065693857561</c:v>
                </c:pt>
                <c:pt idx="50">
                  <c:v>95.45336825228388</c:v>
                </c:pt>
                <c:pt idx="51">
                  <c:v>38.982093754048833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C30-44D7-976E-B0FDE335BE6C}"/>
            </c:ext>
          </c:extLst>
        </c:ser>
        <c:ser>
          <c:idx val="8"/>
          <c:order val="6"/>
          <c:tx>
            <c:v>Snitt Stor hybrid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'Figur 21, 22 og 23'!$AB$6:$AB$57</c:f>
              <c:numCache>
                <c:formatCode>0</c:formatCode>
                <c:ptCount val="52"/>
                <c:pt idx="0">
                  <c:v>175.10733494822321</c:v>
                </c:pt>
                <c:pt idx="1">
                  <c:v>180.77717919665591</c:v>
                </c:pt>
                <c:pt idx="2">
                  <c:v>178.28135336577441</c:v>
                </c:pt>
                <c:pt idx="3">
                  <c:v>179.03451762388639</c:v>
                </c:pt>
                <c:pt idx="4">
                  <c:v>185.2177414787032</c:v>
                </c:pt>
                <c:pt idx="5">
                  <c:v>185.2118321374096</c:v>
                </c:pt>
                <c:pt idx="6">
                  <c:v>209.2989001313519</c:v>
                </c:pt>
                <c:pt idx="7">
                  <c:v>199.13327045242781</c:v>
                </c:pt>
                <c:pt idx="8">
                  <c:v>187.5094939001134</c:v>
                </c:pt>
                <c:pt idx="9">
                  <c:v>189.6223953784793</c:v>
                </c:pt>
                <c:pt idx="10">
                  <c:v>187.81980298937239</c:v>
                </c:pt>
                <c:pt idx="11">
                  <c:v>184.13517679548289</c:v>
                </c:pt>
                <c:pt idx="12">
                  <c:v>173.61074080366751</c:v>
                </c:pt>
                <c:pt idx="13">
                  <c:v>169.27599232481171</c:v>
                </c:pt>
                <c:pt idx="14">
                  <c:v>186.61206541940109</c:v>
                </c:pt>
                <c:pt idx="15">
                  <c:v>175.2388108646137</c:v>
                </c:pt>
                <c:pt idx="16">
                  <c:v>176.83310662174139</c:v>
                </c:pt>
                <c:pt idx="17">
                  <c:v>158.80046960351319</c:v>
                </c:pt>
                <c:pt idx="18">
                  <c:v>147.4770957699161</c:v>
                </c:pt>
                <c:pt idx="19">
                  <c:v>145.9503173468172</c:v>
                </c:pt>
                <c:pt idx="20">
                  <c:v>142.62533850554351</c:v>
                </c:pt>
                <c:pt idx="21">
                  <c:v>141.69236913502971</c:v>
                </c:pt>
                <c:pt idx="22">
                  <c:v>146.7189873274927</c:v>
                </c:pt>
                <c:pt idx="23">
                  <c:v>133.4276049128529</c:v>
                </c:pt>
                <c:pt idx="24">
                  <c:v>138.263594086106</c:v>
                </c:pt>
                <c:pt idx="25">
                  <c:v>142.60220022691141</c:v>
                </c:pt>
                <c:pt idx="26">
                  <c:v>146.44970632868231</c:v>
                </c:pt>
                <c:pt idx="27">
                  <c:v>139.92242754315009</c:v>
                </c:pt>
                <c:pt idx="28">
                  <c:v>145.570647126278</c:v>
                </c:pt>
                <c:pt idx="29">
                  <c:v>154.89987694087901</c:v>
                </c:pt>
                <c:pt idx="30">
                  <c:v>152.25144420712741</c:v>
                </c:pt>
                <c:pt idx="31">
                  <c:v>143.9120805136215</c:v>
                </c:pt>
                <c:pt idx="32">
                  <c:v>148.33446689030609</c:v>
                </c:pt>
                <c:pt idx="33">
                  <c:v>152.40277976622801</c:v>
                </c:pt>
                <c:pt idx="34">
                  <c:v>151.14318852058079</c:v>
                </c:pt>
                <c:pt idx="35">
                  <c:v>151.42602216956391</c:v>
                </c:pt>
                <c:pt idx="36">
                  <c:v>150.98561956013441</c:v>
                </c:pt>
                <c:pt idx="37">
                  <c:v>155.44474846184261</c:v>
                </c:pt>
                <c:pt idx="38">
                  <c:v>161.39390998858059</c:v>
                </c:pt>
                <c:pt idx="39">
                  <c:v>151.9958179901877</c:v>
                </c:pt>
                <c:pt idx="40">
                  <c:v>155.80096580406581</c:v>
                </c:pt>
                <c:pt idx="41">
                  <c:v>158.7732678978123</c:v>
                </c:pt>
                <c:pt idx="42">
                  <c:v>155.4106554296317</c:v>
                </c:pt>
                <c:pt idx="43">
                  <c:v>154.65717490138161</c:v>
                </c:pt>
                <c:pt idx="44">
                  <c:v>160.6547468111136</c:v>
                </c:pt>
                <c:pt idx="45">
                  <c:v>177.75767879422179</c:v>
                </c:pt>
                <c:pt idx="46">
                  <c:v>180.14834011357939</c:v>
                </c:pt>
                <c:pt idx="47">
                  <c:v>188.64267402465671</c:v>
                </c:pt>
                <c:pt idx="48">
                  <c:v>186.72541717738031</c:v>
                </c:pt>
                <c:pt idx="49">
                  <c:v>209.36938377312501</c:v>
                </c:pt>
                <c:pt idx="50">
                  <c:v>201.13198860259891</c:v>
                </c:pt>
                <c:pt idx="51">
                  <c:v>182.99867457189291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C30-44D7-976E-B0FDE335BE6C}"/>
            </c:ext>
          </c:extLst>
        </c:ser>
        <c:ser>
          <c:idx val="6"/>
          <c:order val="7"/>
          <c:tx>
            <c:v>Utfallsrom Stor hybrid</c:v>
          </c:tx>
          <c:spPr>
            <a:ln w="19050" cap="rnd">
              <a:solidFill>
                <a:schemeClr val="accent3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'Figur 21, 22 og 23'!$Z$6:$Z$57</c:f>
              <c:numCache>
                <c:formatCode>0</c:formatCode>
                <c:ptCount val="52"/>
                <c:pt idx="0">
                  <c:v>337.72369510416922</c:v>
                </c:pt>
                <c:pt idx="1">
                  <c:v>397.37739077754912</c:v>
                </c:pt>
                <c:pt idx="2">
                  <c:v>350.14327715697982</c:v>
                </c:pt>
                <c:pt idx="3">
                  <c:v>351.65039162883772</c:v>
                </c:pt>
                <c:pt idx="4">
                  <c:v>330.38632427902297</c:v>
                </c:pt>
                <c:pt idx="5">
                  <c:v>320.02825664996311</c:v>
                </c:pt>
                <c:pt idx="6">
                  <c:v>346.1108757394357</c:v>
                </c:pt>
                <c:pt idx="7">
                  <c:v>333.77202958778162</c:v>
                </c:pt>
                <c:pt idx="8">
                  <c:v>333.91143582607481</c:v>
                </c:pt>
                <c:pt idx="9">
                  <c:v>343.36412486265738</c:v>
                </c:pt>
                <c:pt idx="10">
                  <c:v>303.77064931503878</c:v>
                </c:pt>
                <c:pt idx="11">
                  <c:v>301.54939958456288</c:v>
                </c:pt>
                <c:pt idx="12">
                  <c:v>296.8523566165897</c:v>
                </c:pt>
                <c:pt idx="13">
                  <c:v>275.29266204247222</c:v>
                </c:pt>
                <c:pt idx="14">
                  <c:v>281.22943410220512</c:v>
                </c:pt>
                <c:pt idx="15">
                  <c:v>251.52017695811219</c:v>
                </c:pt>
                <c:pt idx="16">
                  <c:v>248.19901015253839</c:v>
                </c:pt>
                <c:pt idx="17">
                  <c:v>231.15721658046769</c:v>
                </c:pt>
                <c:pt idx="18">
                  <c:v>243.0760483767047</c:v>
                </c:pt>
                <c:pt idx="19">
                  <c:v>234.4131739715167</c:v>
                </c:pt>
                <c:pt idx="20">
                  <c:v>202.89153368526729</c:v>
                </c:pt>
                <c:pt idx="21">
                  <c:v>218.60387145105511</c:v>
                </c:pt>
                <c:pt idx="22">
                  <c:v>201.10862531422691</c:v>
                </c:pt>
                <c:pt idx="23">
                  <c:v>194.41656920229451</c:v>
                </c:pt>
                <c:pt idx="24">
                  <c:v>218.20399513957031</c:v>
                </c:pt>
                <c:pt idx="25">
                  <c:v>218.9204631172129</c:v>
                </c:pt>
                <c:pt idx="26">
                  <c:v>203.65411427748961</c:v>
                </c:pt>
                <c:pt idx="27">
                  <c:v>190.11566084919471</c:v>
                </c:pt>
                <c:pt idx="28">
                  <c:v>197.9240684955322</c:v>
                </c:pt>
                <c:pt idx="29">
                  <c:v>216.3601942076335</c:v>
                </c:pt>
                <c:pt idx="30">
                  <c:v>235.54768509073179</c:v>
                </c:pt>
                <c:pt idx="31">
                  <c:v>218.20597800817771</c:v>
                </c:pt>
                <c:pt idx="32">
                  <c:v>231.80220912234341</c:v>
                </c:pt>
                <c:pt idx="33">
                  <c:v>227.91847265747501</c:v>
                </c:pt>
                <c:pt idx="34">
                  <c:v>209.90673839633769</c:v>
                </c:pt>
                <c:pt idx="35">
                  <c:v>246.50472402742619</c:v>
                </c:pt>
                <c:pt idx="36">
                  <c:v>233.98782237889591</c:v>
                </c:pt>
                <c:pt idx="37">
                  <c:v>223.04096924613381</c:v>
                </c:pt>
                <c:pt idx="38">
                  <c:v>214.3713288115467</c:v>
                </c:pt>
                <c:pt idx="39">
                  <c:v>215.67408298329781</c:v>
                </c:pt>
                <c:pt idx="40">
                  <c:v>241.4509946831611</c:v>
                </c:pt>
                <c:pt idx="41">
                  <c:v>246.97686600578751</c:v>
                </c:pt>
                <c:pt idx="42">
                  <c:v>255.80183083270961</c:v>
                </c:pt>
                <c:pt idx="43">
                  <c:v>237.76634945941311</c:v>
                </c:pt>
                <c:pt idx="44">
                  <c:v>271.97558027253768</c:v>
                </c:pt>
                <c:pt idx="45">
                  <c:v>265.40771156164033</c:v>
                </c:pt>
                <c:pt idx="46">
                  <c:v>287.97543323009421</c:v>
                </c:pt>
                <c:pt idx="47">
                  <c:v>281.3669262375949</c:v>
                </c:pt>
                <c:pt idx="48">
                  <c:v>314.41827793208353</c:v>
                </c:pt>
                <c:pt idx="49">
                  <c:v>350.9099683919531</c:v>
                </c:pt>
                <c:pt idx="50">
                  <c:v>348.08082309440761</c:v>
                </c:pt>
                <c:pt idx="51">
                  <c:v>334.62119416029469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C30-44D7-976E-B0FDE335BE6C}"/>
            </c:ext>
          </c:extLst>
        </c:ser>
        <c:ser>
          <c:idx val="7"/>
          <c:order val="8"/>
          <c:tx>
            <c:v>minimum Stor hybrid</c:v>
          </c:tx>
          <c:spPr>
            <a:ln w="19050" cap="rnd">
              <a:solidFill>
                <a:schemeClr val="accent3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'Figur 21, 22 og 23'!$AA$6:$AA$57</c:f>
              <c:numCache>
                <c:formatCode>0</c:formatCode>
                <c:ptCount val="52"/>
                <c:pt idx="0">
                  <c:v>32.082757772668621</c:v>
                </c:pt>
                <c:pt idx="1">
                  <c:v>6.4809534521190999</c:v>
                </c:pt>
                <c:pt idx="2">
                  <c:v>40.103687649806773</c:v>
                </c:pt>
                <c:pt idx="3">
                  <c:v>48.301165061900818</c:v>
                </c:pt>
                <c:pt idx="4">
                  <c:v>21.48142050466268</c:v>
                </c:pt>
                <c:pt idx="5">
                  <c:v>21.901943780269441</c:v>
                </c:pt>
                <c:pt idx="6">
                  <c:v>80.75927088381242</c:v>
                </c:pt>
                <c:pt idx="7">
                  <c:v>38.822922091829703</c:v>
                </c:pt>
                <c:pt idx="8">
                  <c:v>12.07169976214135</c:v>
                </c:pt>
                <c:pt idx="9">
                  <c:v>34.783909922558827</c:v>
                </c:pt>
                <c:pt idx="10">
                  <c:v>71.502282285341479</c:v>
                </c:pt>
                <c:pt idx="11">
                  <c:v>28.88723073813135</c:v>
                </c:pt>
                <c:pt idx="12">
                  <c:v>63.10113166039713</c:v>
                </c:pt>
                <c:pt idx="13">
                  <c:v>61.276789291688893</c:v>
                </c:pt>
                <c:pt idx="14">
                  <c:v>49.202383657824377</c:v>
                </c:pt>
                <c:pt idx="15">
                  <c:v>51.251421746785738</c:v>
                </c:pt>
                <c:pt idx="16">
                  <c:v>82.959667519870578</c:v>
                </c:pt>
                <c:pt idx="17">
                  <c:v>59.542618541707803</c:v>
                </c:pt>
                <c:pt idx="18">
                  <c:v>38.414457680689353</c:v>
                </c:pt>
                <c:pt idx="19">
                  <c:v>33.807629981836072</c:v>
                </c:pt>
                <c:pt idx="20">
                  <c:v>64.244363040708919</c:v>
                </c:pt>
                <c:pt idx="21">
                  <c:v>45.903416082591207</c:v>
                </c:pt>
                <c:pt idx="22">
                  <c:v>77.891017198068553</c:v>
                </c:pt>
                <c:pt idx="23">
                  <c:v>44.260362082446541</c:v>
                </c:pt>
                <c:pt idx="24">
                  <c:v>28.490909729606411</c:v>
                </c:pt>
                <c:pt idx="25">
                  <c:v>18.851748450550261</c:v>
                </c:pt>
                <c:pt idx="26">
                  <c:v>1.2205141099706709</c:v>
                </c:pt>
                <c:pt idx="27">
                  <c:v>0.23111338338975229</c:v>
                </c:pt>
                <c:pt idx="28">
                  <c:v>4.6315292474071219</c:v>
                </c:pt>
                <c:pt idx="29">
                  <c:v>34.725529647266903</c:v>
                </c:pt>
                <c:pt idx="30">
                  <c:v>51.204032116136268</c:v>
                </c:pt>
                <c:pt idx="31">
                  <c:v>66.323886226818402</c:v>
                </c:pt>
                <c:pt idx="32">
                  <c:v>42.492969618876351</c:v>
                </c:pt>
                <c:pt idx="33">
                  <c:v>57.316500028539828</c:v>
                </c:pt>
                <c:pt idx="34">
                  <c:v>91.192143287334332</c:v>
                </c:pt>
                <c:pt idx="35">
                  <c:v>80.224254751097334</c:v>
                </c:pt>
                <c:pt idx="36">
                  <c:v>95.599267839055287</c:v>
                </c:pt>
                <c:pt idx="37">
                  <c:v>55.748699870147043</c:v>
                </c:pt>
                <c:pt idx="38">
                  <c:v>83.083936525989301</c:v>
                </c:pt>
                <c:pt idx="39">
                  <c:v>79.992345605580027</c:v>
                </c:pt>
                <c:pt idx="40">
                  <c:v>52.209477739527557</c:v>
                </c:pt>
                <c:pt idx="41">
                  <c:v>12.33343062352747</c:v>
                </c:pt>
                <c:pt idx="42">
                  <c:v>20.81357248206713</c:v>
                </c:pt>
                <c:pt idx="43">
                  <c:v>56.844857641539868</c:v>
                </c:pt>
                <c:pt idx="44">
                  <c:v>71.715396681234523</c:v>
                </c:pt>
                <c:pt idx="45">
                  <c:v>113.6400355911112</c:v>
                </c:pt>
                <c:pt idx="46">
                  <c:v>96.322749139821937</c:v>
                </c:pt>
                <c:pt idx="47">
                  <c:v>44.962955814130517</c:v>
                </c:pt>
                <c:pt idx="48">
                  <c:v>64.334944557685603</c:v>
                </c:pt>
                <c:pt idx="49">
                  <c:v>96.480322994362126</c:v>
                </c:pt>
                <c:pt idx="50">
                  <c:v>109.2044786295934</c:v>
                </c:pt>
                <c:pt idx="51">
                  <c:v>44.904371127040918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C30-44D7-976E-B0FDE335BE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39684368"/>
        <c:axId val="1939686448"/>
      </c:lineChart>
      <c:catAx>
        <c:axId val="193968436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939686448"/>
        <c:crosses val="autoZero"/>
        <c:auto val="1"/>
        <c:lblAlgn val="ctr"/>
        <c:lblOffset val="100"/>
        <c:tickLblSkip val="3"/>
        <c:noMultiLvlLbl val="0"/>
      </c:catAx>
      <c:valAx>
        <c:axId val="1939686448"/>
        <c:scaling>
          <c:orientation val="minMax"/>
          <c:max val="40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/>
                  <a:t>øre/kWh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939684368"/>
        <c:crosses val="autoZero"/>
        <c:crossBetween val="between"/>
        <c:majorUnit val="50"/>
      </c:val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legendEntry>
        <c:idx val="5"/>
        <c:delete val="1"/>
      </c:legendEntry>
      <c:legendEntry>
        <c:idx val="8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 sz="1200"/>
              <a:t>Snittpris i NO2 med</a:t>
            </a:r>
            <a:r>
              <a:rPr lang="nb-NO" sz="1200" baseline="0"/>
              <a:t> ulike værscenarioer </a:t>
            </a:r>
            <a:r>
              <a:rPr lang="nb-NO" sz="1200"/>
              <a:t>i 2030 med Referansescenarioet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Snittpris enkelte værscenario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noFill/>
              </a:ln>
              <a:effectLst/>
            </c:spPr>
          </c:marker>
          <c:cat>
            <c:strRef>
              <c:f>'Figur 24'!$D$3:$F$3</c:f>
              <c:strCache>
                <c:ptCount val="3"/>
                <c:pt idx="0">
                  <c:v>Ingen utbygging</c:v>
                </c:pt>
                <c:pt idx="1">
                  <c:v>Radial til NO2</c:v>
                </c:pt>
                <c:pt idx="2">
                  <c:v>Stor hybrid</c:v>
                </c:pt>
              </c:strCache>
            </c:strRef>
          </c:cat>
          <c:val>
            <c:numRef>
              <c:f>'Figur 24'!$D$4:$F$4</c:f>
              <c:numCache>
                <c:formatCode>0</c:formatCode>
                <c:ptCount val="3"/>
                <c:pt idx="0">
                  <c:v>54.294804785324708</c:v>
                </c:pt>
                <c:pt idx="1">
                  <c:v>51.499434811483248</c:v>
                </c:pt>
                <c:pt idx="2">
                  <c:v>53.964597001506142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A5B-4D70-9285-9B76FF897D4E}"/>
            </c:ext>
          </c:extLst>
        </c:ser>
        <c:ser>
          <c:idx val="1"/>
          <c:order val="1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noFill/>
              </a:ln>
              <a:effectLst/>
            </c:spPr>
          </c:marker>
          <c:cat>
            <c:strRef>
              <c:f>'Figur 24'!$D$3:$F$3</c:f>
              <c:strCache>
                <c:ptCount val="3"/>
                <c:pt idx="0">
                  <c:v>Ingen utbygging</c:v>
                </c:pt>
                <c:pt idx="1">
                  <c:v>Radial til NO2</c:v>
                </c:pt>
                <c:pt idx="2">
                  <c:v>Stor hybrid</c:v>
                </c:pt>
              </c:strCache>
            </c:strRef>
          </c:cat>
          <c:val>
            <c:numRef>
              <c:f>'Figur 24'!$D$5:$F$5</c:f>
              <c:numCache>
                <c:formatCode>0</c:formatCode>
                <c:ptCount val="3"/>
                <c:pt idx="0">
                  <c:v>57.706205086335927</c:v>
                </c:pt>
                <c:pt idx="1">
                  <c:v>54.436975506912582</c:v>
                </c:pt>
                <c:pt idx="2">
                  <c:v>55.550342323961893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A5B-4D70-9285-9B76FF897D4E}"/>
            </c:ext>
          </c:extLst>
        </c:ser>
        <c:ser>
          <c:idx val="2"/>
          <c:order val="2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noFill/>
              </a:ln>
              <a:effectLst/>
            </c:spPr>
          </c:marker>
          <c:cat>
            <c:strRef>
              <c:f>'Figur 24'!$D$3:$F$3</c:f>
              <c:strCache>
                <c:ptCount val="3"/>
                <c:pt idx="0">
                  <c:v>Ingen utbygging</c:v>
                </c:pt>
                <c:pt idx="1">
                  <c:v>Radial til NO2</c:v>
                </c:pt>
                <c:pt idx="2">
                  <c:v>Stor hybrid</c:v>
                </c:pt>
              </c:strCache>
            </c:strRef>
          </c:cat>
          <c:val>
            <c:numRef>
              <c:f>'Figur 24'!$D$6:$F$6</c:f>
              <c:numCache>
                <c:formatCode>0</c:formatCode>
                <c:ptCount val="3"/>
                <c:pt idx="0">
                  <c:v>44.160840925975933</c:v>
                </c:pt>
                <c:pt idx="1">
                  <c:v>40.376276686684271</c:v>
                </c:pt>
                <c:pt idx="2">
                  <c:v>44.278110930682708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A5B-4D70-9285-9B76FF897D4E}"/>
            </c:ext>
          </c:extLst>
        </c:ser>
        <c:ser>
          <c:idx val="3"/>
          <c:order val="3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noFill/>
              </a:ln>
              <a:effectLst/>
            </c:spPr>
          </c:marker>
          <c:cat>
            <c:strRef>
              <c:f>'Figur 24'!$D$3:$F$3</c:f>
              <c:strCache>
                <c:ptCount val="3"/>
                <c:pt idx="0">
                  <c:v>Ingen utbygging</c:v>
                </c:pt>
                <c:pt idx="1">
                  <c:v>Radial til NO2</c:v>
                </c:pt>
                <c:pt idx="2">
                  <c:v>Stor hybrid</c:v>
                </c:pt>
              </c:strCache>
            </c:strRef>
          </c:cat>
          <c:val>
            <c:numRef>
              <c:f>'Figur 24'!$D$7:$F$7</c:f>
              <c:numCache>
                <c:formatCode>0</c:formatCode>
                <c:ptCount val="3"/>
                <c:pt idx="0">
                  <c:v>52.782410800072441</c:v>
                </c:pt>
                <c:pt idx="1">
                  <c:v>49.297646588760287</c:v>
                </c:pt>
                <c:pt idx="2">
                  <c:v>53.163136583062553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A5B-4D70-9285-9B76FF897D4E}"/>
            </c:ext>
          </c:extLst>
        </c:ser>
        <c:ser>
          <c:idx val="4"/>
          <c:order val="4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noFill/>
              </a:ln>
              <a:effectLst/>
            </c:spPr>
          </c:marker>
          <c:cat>
            <c:strRef>
              <c:f>'Figur 24'!$D$3:$F$3</c:f>
              <c:strCache>
                <c:ptCount val="3"/>
                <c:pt idx="0">
                  <c:v>Ingen utbygging</c:v>
                </c:pt>
                <c:pt idx="1">
                  <c:v>Radial til NO2</c:v>
                </c:pt>
                <c:pt idx="2">
                  <c:v>Stor hybrid</c:v>
                </c:pt>
              </c:strCache>
            </c:strRef>
          </c:cat>
          <c:val>
            <c:numRef>
              <c:f>'Figur 24'!$D$8:$F$8</c:f>
              <c:numCache>
                <c:formatCode>0</c:formatCode>
                <c:ptCount val="3"/>
                <c:pt idx="0">
                  <c:v>58.831853103320483</c:v>
                </c:pt>
                <c:pt idx="1">
                  <c:v>56.177752362894168</c:v>
                </c:pt>
                <c:pt idx="2">
                  <c:v>57.529083041927528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A5B-4D70-9285-9B76FF897D4E}"/>
            </c:ext>
          </c:extLst>
        </c:ser>
        <c:ser>
          <c:idx val="5"/>
          <c:order val="5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noFill/>
              </a:ln>
              <a:effectLst/>
            </c:spPr>
          </c:marker>
          <c:cat>
            <c:strRef>
              <c:f>'Figur 24'!$D$3:$F$3</c:f>
              <c:strCache>
                <c:ptCount val="3"/>
                <c:pt idx="0">
                  <c:v>Ingen utbygging</c:v>
                </c:pt>
                <c:pt idx="1">
                  <c:v>Radial til NO2</c:v>
                </c:pt>
                <c:pt idx="2">
                  <c:v>Stor hybrid</c:v>
                </c:pt>
              </c:strCache>
            </c:strRef>
          </c:cat>
          <c:val>
            <c:numRef>
              <c:f>'Figur 24'!$D$9:$F$9</c:f>
              <c:numCache>
                <c:formatCode>0</c:formatCode>
                <c:ptCount val="3"/>
                <c:pt idx="0">
                  <c:v>56.649221488598528</c:v>
                </c:pt>
                <c:pt idx="1">
                  <c:v>53.076491302166417</c:v>
                </c:pt>
                <c:pt idx="2">
                  <c:v>54.557925862802151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A5B-4D70-9285-9B76FF897D4E}"/>
            </c:ext>
          </c:extLst>
        </c:ser>
        <c:ser>
          <c:idx val="6"/>
          <c:order val="6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noFill/>
              </a:ln>
              <a:effectLst/>
            </c:spPr>
          </c:marker>
          <c:cat>
            <c:strRef>
              <c:f>'Figur 24'!$D$3:$F$3</c:f>
              <c:strCache>
                <c:ptCount val="3"/>
                <c:pt idx="0">
                  <c:v>Ingen utbygging</c:v>
                </c:pt>
                <c:pt idx="1">
                  <c:v>Radial til NO2</c:v>
                </c:pt>
                <c:pt idx="2">
                  <c:v>Stor hybrid</c:v>
                </c:pt>
              </c:strCache>
            </c:strRef>
          </c:cat>
          <c:val>
            <c:numRef>
              <c:f>'Figur 24'!$D$10:$F$10</c:f>
              <c:numCache>
                <c:formatCode>0</c:formatCode>
                <c:ptCount val="3"/>
                <c:pt idx="0">
                  <c:v>59.450485354548753</c:v>
                </c:pt>
                <c:pt idx="1">
                  <c:v>57.58219076057609</c:v>
                </c:pt>
                <c:pt idx="2">
                  <c:v>58.852736741081848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A5B-4D70-9285-9B76FF897D4E}"/>
            </c:ext>
          </c:extLst>
        </c:ser>
        <c:ser>
          <c:idx val="7"/>
          <c:order val="7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noFill/>
              </a:ln>
              <a:effectLst/>
            </c:spPr>
          </c:marker>
          <c:cat>
            <c:strRef>
              <c:f>'Figur 24'!$D$3:$F$3</c:f>
              <c:strCache>
                <c:ptCount val="3"/>
                <c:pt idx="0">
                  <c:v>Ingen utbygging</c:v>
                </c:pt>
                <c:pt idx="1">
                  <c:v>Radial til NO2</c:v>
                </c:pt>
                <c:pt idx="2">
                  <c:v>Stor hybrid</c:v>
                </c:pt>
              </c:strCache>
            </c:strRef>
          </c:cat>
          <c:val>
            <c:numRef>
              <c:f>'Figur 24'!$D$11:$F$11</c:f>
              <c:numCache>
                <c:formatCode>0</c:formatCode>
                <c:ptCount val="3"/>
                <c:pt idx="0">
                  <c:v>54.145081978253749</c:v>
                </c:pt>
                <c:pt idx="1">
                  <c:v>50.979220838501469</c:v>
                </c:pt>
                <c:pt idx="2">
                  <c:v>52.563880321701198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A5B-4D70-9285-9B76FF897D4E}"/>
            </c:ext>
          </c:extLst>
        </c:ser>
        <c:ser>
          <c:idx val="8"/>
          <c:order val="8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noFill/>
              </a:ln>
              <a:effectLst/>
            </c:spPr>
          </c:marker>
          <c:cat>
            <c:strRef>
              <c:f>'Figur 24'!$D$3:$F$3</c:f>
              <c:strCache>
                <c:ptCount val="3"/>
                <c:pt idx="0">
                  <c:v>Ingen utbygging</c:v>
                </c:pt>
                <c:pt idx="1">
                  <c:v>Radial til NO2</c:v>
                </c:pt>
                <c:pt idx="2">
                  <c:v>Stor hybrid</c:v>
                </c:pt>
              </c:strCache>
            </c:strRef>
          </c:cat>
          <c:val>
            <c:numRef>
              <c:f>'Figur 24'!$D$12:$F$12</c:f>
              <c:numCache>
                <c:formatCode>0</c:formatCode>
                <c:ptCount val="3"/>
                <c:pt idx="0">
                  <c:v>40.875983029609692</c:v>
                </c:pt>
                <c:pt idx="1">
                  <c:v>34.447674280611352</c:v>
                </c:pt>
                <c:pt idx="2">
                  <c:v>44.099476344119203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A5B-4D70-9285-9B76FF897D4E}"/>
            </c:ext>
          </c:extLst>
        </c:ser>
        <c:ser>
          <c:idx val="9"/>
          <c:order val="9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noFill/>
              </a:ln>
              <a:effectLst/>
            </c:spPr>
          </c:marker>
          <c:cat>
            <c:strRef>
              <c:f>'Figur 24'!$D$3:$F$3</c:f>
              <c:strCache>
                <c:ptCount val="3"/>
                <c:pt idx="0">
                  <c:v>Ingen utbygging</c:v>
                </c:pt>
                <c:pt idx="1">
                  <c:v>Radial til NO2</c:v>
                </c:pt>
                <c:pt idx="2">
                  <c:v>Stor hybrid</c:v>
                </c:pt>
              </c:strCache>
            </c:strRef>
          </c:cat>
          <c:val>
            <c:numRef>
              <c:f>'Figur 24'!$D$13:$F$13</c:f>
              <c:numCache>
                <c:formatCode>0</c:formatCode>
                <c:ptCount val="3"/>
                <c:pt idx="0">
                  <c:v>23.888992346947589</c:v>
                </c:pt>
                <c:pt idx="1">
                  <c:v>18.60275119989128</c:v>
                </c:pt>
                <c:pt idx="2">
                  <c:v>27.90316742229329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A5B-4D70-9285-9B76FF897D4E}"/>
            </c:ext>
          </c:extLst>
        </c:ser>
        <c:ser>
          <c:idx val="10"/>
          <c:order val="1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noFill/>
              </a:ln>
              <a:effectLst/>
            </c:spPr>
          </c:marker>
          <c:cat>
            <c:strRef>
              <c:f>'Figur 24'!$D$3:$F$3</c:f>
              <c:strCache>
                <c:ptCount val="3"/>
                <c:pt idx="0">
                  <c:v>Ingen utbygging</c:v>
                </c:pt>
                <c:pt idx="1">
                  <c:v>Radial til NO2</c:v>
                </c:pt>
                <c:pt idx="2">
                  <c:v>Stor hybrid</c:v>
                </c:pt>
              </c:strCache>
            </c:strRef>
          </c:cat>
          <c:val>
            <c:numRef>
              <c:f>'Figur 24'!$D$14:$F$14</c:f>
              <c:numCache>
                <c:formatCode>0</c:formatCode>
                <c:ptCount val="3"/>
                <c:pt idx="0">
                  <c:v>53.122808701131142</c:v>
                </c:pt>
                <c:pt idx="1">
                  <c:v>49.708182674015113</c:v>
                </c:pt>
                <c:pt idx="2">
                  <c:v>52.058263446216642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BA5B-4D70-9285-9B76FF897D4E}"/>
            </c:ext>
          </c:extLst>
        </c:ser>
        <c:ser>
          <c:idx val="11"/>
          <c:order val="11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noFill/>
              </a:ln>
              <a:effectLst/>
            </c:spPr>
          </c:marker>
          <c:cat>
            <c:strRef>
              <c:f>'Figur 24'!$D$3:$F$3</c:f>
              <c:strCache>
                <c:ptCount val="3"/>
                <c:pt idx="0">
                  <c:v>Ingen utbygging</c:v>
                </c:pt>
                <c:pt idx="1">
                  <c:v>Radial til NO2</c:v>
                </c:pt>
                <c:pt idx="2">
                  <c:v>Stor hybrid</c:v>
                </c:pt>
              </c:strCache>
            </c:strRef>
          </c:cat>
          <c:val>
            <c:numRef>
              <c:f>'Figur 24'!$D$15:$F$15</c:f>
              <c:numCache>
                <c:formatCode>0</c:formatCode>
                <c:ptCount val="3"/>
                <c:pt idx="0">
                  <c:v>45.871401517845797</c:v>
                </c:pt>
                <c:pt idx="1">
                  <c:v>40.764576069439769</c:v>
                </c:pt>
                <c:pt idx="2">
                  <c:v>46.771528214623267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BA5B-4D70-9285-9B76FF897D4E}"/>
            </c:ext>
          </c:extLst>
        </c:ser>
        <c:ser>
          <c:idx val="12"/>
          <c:order val="12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noFill/>
              </a:ln>
              <a:effectLst/>
            </c:spPr>
          </c:marker>
          <c:cat>
            <c:strRef>
              <c:f>'Figur 24'!$D$3:$F$3</c:f>
              <c:strCache>
                <c:ptCount val="3"/>
                <c:pt idx="0">
                  <c:v>Ingen utbygging</c:v>
                </c:pt>
                <c:pt idx="1">
                  <c:v>Radial til NO2</c:v>
                </c:pt>
                <c:pt idx="2">
                  <c:v>Stor hybrid</c:v>
                </c:pt>
              </c:strCache>
            </c:strRef>
          </c:cat>
          <c:val>
            <c:numRef>
              <c:f>'Figur 24'!$D$16:$F$16</c:f>
              <c:numCache>
                <c:formatCode>0</c:formatCode>
                <c:ptCount val="3"/>
                <c:pt idx="0">
                  <c:v>49.832538378953117</c:v>
                </c:pt>
                <c:pt idx="1">
                  <c:v>44.291830062055922</c:v>
                </c:pt>
                <c:pt idx="2">
                  <c:v>50.146193930738761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BA5B-4D70-9285-9B76FF897D4E}"/>
            </c:ext>
          </c:extLst>
        </c:ser>
        <c:ser>
          <c:idx val="13"/>
          <c:order val="13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noFill/>
              </a:ln>
              <a:effectLst/>
            </c:spPr>
          </c:marker>
          <c:cat>
            <c:strRef>
              <c:f>'Figur 24'!$D$3:$F$3</c:f>
              <c:strCache>
                <c:ptCount val="3"/>
                <c:pt idx="0">
                  <c:v>Ingen utbygging</c:v>
                </c:pt>
                <c:pt idx="1">
                  <c:v>Radial til NO2</c:v>
                </c:pt>
                <c:pt idx="2">
                  <c:v>Stor hybrid</c:v>
                </c:pt>
              </c:strCache>
            </c:strRef>
          </c:cat>
          <c:val>
            <c:numRef>
              <c:f>'Figur 24'!$D$17:$F$17</c:f>
              <c:numCache>
                <c:formatCode>0</c:formatCode>
                <c:ptCount val="3"/>
                <c:pt idx="0">
                  <c:v>54.295472609202257</c:v>
                </c:pt>
                <c:pt idx="1">
                  <c:v>49.698218140470402</c:v>
                </c:pt>
                <c:pt idx="2">
                  <c:v>51.50364599193464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BA5B-4D70-9285-9B76FF897D4E}"/>
            </c:ext>
          </c:extLst>
        </c:ser>
        <c:ser>
          <c:idx val="14"/>
          <c:order val="14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noFill/>
              </a:ln>
              <a:effectLst/>
            </c:spPr>
          </c:marker>
          <c:cat>
            <c:strRef>
              <c:f>'Figur 24'!$D$3:$F$3</c:f>
              <c:strCache>
                <c:ptCount val="3"/>
                <c:pt idx="0">
                  <c:v>Ingen utbygging</c:v>
                </c:pt>
                <c:pt idx="1">
                  <c:v>Radial til NO2</c:v>
                </c:pt>
                <c:pt idx="2">
                  <c:v>Stor hybrid</c:v>
                </c:pt>
              </c:strCache>
            </c:strRef>
          </c:cat>
          <c:val>
            <c:numRef>
              <c:f>'Figur 24'!$D$18:$F$18</c:f>
              <c:numCache>
                <c:formatCode>0</c:formatCode>
                <c:ptCount val="3"/>
                <c:pt idx="0">
                  <c:v>48.741249764127687</c:v>
                </c:pt>
                <c:pt idx="1">
                  <c:v>42.148552940283579</c:v>
                </c:pt>
                <c:pt idx="2">
                  <c:v>48.668652477616362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BA5B-4D70-9285-9B76FF897D4E}"/>
            </c:ext>
          </c:extLst>
        </c:ser>
        <c:ser>
          <c:idx val="15"/>
          <c:order val="15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noFill/>
              </a:ln>
              <a:effectLst/>
            </c:spPr>
          </c:marker>
          <c:cat>
            <c:strRef>
              <c:f>'Figur 24'!$D$3:$F$3</c:f>
              <c:strCache>
                <c:ptCount val="3"/>
                <c:pt idx="0">
                  <c:v>Ingen utbygging</c:v>
                </c:pt>
                <c:pt idx="1">
                  <c:v>Radial til NO2</c:v>
                </c:pt>
                <c:pt idx="2">
                  <c:v>Stor hybrid</c:v>
                </c:pt>
              </c:strCache>
            </c:strRef>
          </c:cat>
          <c:val>
            <c:numRef>
              <c:f>'Figur 24'!$D$19:$F$19</c:f>
              <c:numCache>
                <c:formatCode>0</c:formatCode>
                <c:ptCount val="3"/>
                <c:pt idx="0">
                  <c:v>64.299026896102319</c:v>
                </c:pt>
                <c:pt idx="1">
                  <c:v>62.334640758571631</c:v>
                </c:pt>
                <c:pt idx="2">
                  <c:v>62.585655695030148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BA5B-4D70-9285-9B76FF897D4E}"/>
            </c:ext>
          </c:extLst>
        </c:ser>
        <c:ser>
          <c:idx val="16"/>
          <c:order val="16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noFill/>
              </a:ln>
              <a:effectLst/>
            </c:spPr>
          </c:marker>
          <c:cat>
            <c:strRef>
              <c:f>'Figur 24'!$D$3:$F$3</c:f>
              <c:strCache>
                <c:ptCount val="3"/>
                <c:pt idx="0">
                  <c:v>Ingen utbygging</c:v>
                </c:pt>
                <c:pt idx="1">
                  <c:v>Radial til NO2</c:v>
                </c:pt>
                <c:pt idx="2">
                  <c:v>Stor hybrid</c:v>
                </c:pt>
              </c:strCache>
            </c:strRef>
          </c:cat>
          <c:val>
            <c:numRef>
              <c:f>'Figur 24'!$D$20:$F$20</c:f>
              <c:numCache>
                <c:formatCode>0</c:formatCode>
                <c:ptCount val="3"/>
                <c:pt idx="0">
                  <c:v>55.31848534142636</c:v>
                </c:pt>
                <c:pt idx="1">
                  <c:v>52.31035740872673</c:v>
                </c:pt>
                <c:pt idx="2">
                  <c:v>54.9460643269665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BA5B-4D70-9285-9B76FF897D4E}"/>
            </c:ext>
          </c:extLst>
        </c:ser>
        <c:ser>
          <c:idx val="17"/>
          <c:order val="17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noFill/>
              </a:ln>
              <a:effectLst/>
            </c:spPr>
          </c:marker>
          <c:cat>
            <c:strRef>
              <c:f>'Figur 24'!$D$3:$F$3</c:f>
              <c:strCache>
                <c:ptCount val="3"/>
                <c:pt idx="0">
                  <c:v>Ingen utbygging</c:v>
                </c:pt>
                <c:pt idx="1">
                  <c:v>Radial til NO2</c:v>
                </c:pt>
                <c:pt idx="2">
                  <c:v>Stor hybrid</c:v>
                </c:pt>
              </c:strCache>
            </c:strRef>
          </c:cat>
          <c:val>
            <c:numRef>
              <c:f>'Figur 24'!$D$21:$F$21</c:f>
              <c:numCache>
                <c:formatCode>0</c:formatCode>
                <c:ptCount val="3"/>
                <c:pt idx="0">
                  <c:v>50.861519590529682</c:v>
                </c:pt>
                <c:pt idx="1">
                  <c:v>47.02175788709534</c:v>
                </c:pt>
                <c:pt idx="2">
                  <c:v>50.002157189687303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BA5B-4D70-9285-9B76FF897D4E}"/>
            </c:ext>
          </c:extLst>
        </c:ser>
        <c:ser>
          <c:idx val="18"/>
          <c:order val="18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noFill/>
              </a:ln>
              <a:effectLst/>
            </c:spPr>
          </c:marker>
          <c:cat>
            <c:strRef>
              <c:f>'Figur 24'!$D$3:$F$3</c:f>
              <c:strCache>
                <c:ptCount val="3"/>
                <c:pt idx="0">
                  <c:v>Ingen utbygging</c:v>
                </c:pt>
                <c:pt idx="1">
                  <c:v>Radial til NO2</c:v>
                </c:pt>
                <c:pt idx="2">
                  <c:v>Stor hybrid</c:v>
                </c:pt>
              </c:strCache>
            </c:strRef>
          </c:cat>
          <c:val>
            <c:numRef>
              <c:f>'Figur 24'!$D$22:$F$22</c:f>
              <c:numCache>
                <c:formatCode>0</c:formatCode>
                <c:ptCount val="3"/>
                <c:pt idx="0">
                  <c:v>51.399601726066543</c:v>
                </c:pt>
                <c:pt idx="1">
                  <c:v>47.670891907437792</c:v>
                </c:pt>
                <c:pt idx="2">
                  <c:v>50.710458378119789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BA5B-4D70-9285-9B76FF897D4E}"/>
            </c:ext>
          </c:extLst>
        </c:ser>
        <c:ser>
          <c:idx val="19"/>
          <c:order val="19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noFill/>
              </a:ln>
              <a:effectLst/>
            </c:spPr>
          </c:marker>
          <c:cat>
            <c:strRef>
              <c:f>'Figur 24'!$D$3:$F$3</c:f>
              <c:strCache>
                <c:ptCount val="3"/>
                <c:pt idx="0">
                  <c:v>Ingen utbygging</c:v>
                </c:pt>
                <c:pt idx="1">
                  <c:v>Radial til NO2</c:v>
                </c:pt>
                <c:pt idx="2">
                  <c:v>Stor hybrid</c:v>
                </c:pt>
              </c:strCache>
            </c:strRef>
          </c:cat>
          <c:val>
            <c:numRef>
              <c:f>'Figur 24'!$D$23:$F$23</c:f>
              <c:numCache>
                <c:formatCode>0</c:formatCode>
                <c:ptCount val="3"/>
                <c:pt idx="0">
                  <c:v>39.897331116009589</c:v>
                </c:pt>
                <c:pt idx="1">
                  <c:v>33.19623369810742</c:v>
                </c:pt>
                <c:pt idx="2">
                  <c:v>42.626596233486147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BA5B-4D70-9285-9B76FF897D4E}"/>
            </c:ext>
          </c:extLst>
        </c:ser>
        <c:ser>
          <c:idx val="20"/>
          <c:order val="2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noFill/>
              </a:ln>
              <a:effectLst/>
            </c:spPr>
          </c:marker>
          <c:cat>
            <c:strRef>
              <c:f>'Figur 24'!$D$3:$F$3</c:f>
              <c:strCache>
                <c:ptCount val="3"/>
                <c:pt idx="0">
                  <c:v>Ingen utbygging</c:v>
                </c:pt>
                <c:pt idx="1">
                  <c:v>Radial til NO2</c:v>
                </c:pt>
                <c:pt idx="2">
                  <c:v>Stor hybrid</c:v>
                </c:pt>
              </c:strCache>
            </c:strRef>
          </c:cat>
          <c:val>
            <c:numRef>
              <c:f>'Figur 24'!$D$24:$F$24</c:f>
              <c:numCache>
                <c:formatCode>0</c:formatCode>
                <c:ptCount val="3"/>
                <c:pt idx="0">
                  <c:v>53.869827438266427</c:v>
                </c:pt>
                <c:pt idx="1">
                  <c:v>51.722602568800703</c:v>
                </c:pt>
                <c:pt idx="2">
                  <c:v>54.722478689822992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BA5B-4D70-9285-9B76FF897D4E}"/>
            </c:ext>
          </c:extLst>
        </c:ser>
        <c:ser>
          <c:idx val="21"/>
          <c:order val="21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noFill/>
              </a:ln>
              <a:effectLst/>
            </c:spPr>
          </c:marker>
          <c:cat>
            <c:strRef>
              <c:f>'Figur 24'!$D$3:$F$3</c:f>
              <c:strCache>
                <c:ptCount val="3"/>
                <c:pt idx="0">
                  <c:v>Ingen utbygging</c:v>
                </c:pt>
                <c:pt idx="1">
                  <c:v>Radial til NO2</c:v>
                </c:pt>
                <c:pt idx="2">
                  <c:v>Stor hybrid</c:v>
                </c:pt>
              </c:strCache>
            </c:strRef>
          </c:cat>
          <c:val>
            <c:numRef>
              <c:f>'Figur 24'!$D$25:$F$25</c:f>
              <c:numCache>
                <c:formatCode>0</c:formatCode>
                <c:ptCount val="3"/>
                <c:pt idx="0">
                  <c:v>55.218208147353863</c:v>
                </c:pt>
                <c:pt idx="1">
                  <c:v>49.447405298796717</c:v>
                </c:pt>
                <c:pt idx="2">
                  <c:v>53.698520567470553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BA5B-4D70-9285-9B76FF897D4E}"/>
            </c:ext>
          </c:extLst>
        </c:ser>
        <c:ser>
          <c:idx val="22"/>
          <c:order val="22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noFill/>
              </a:ln>
              <a:effectLst/>
            </c:spPr>
          </c:marker>
          <c:cat>
            <c:strRef>
              <c:f>'Figur 24'!$D$3:$F$3</c:f>
              <c:strCache>
                <c:ptCount val="3"/>
                <c:pt idx="0">
                  <c:v>Ingen utbygging</c:v>
                </c:pt>
                <c:pt idx="1">
                  <c:v>Radial til NO2</c:v>
                </c:pt>
                <c:pt idx="2">
                  <c:v>Stor hybrid</c:v>
                </c:pt>
              </c:strCache>
            </c:strRef>
          </c:cat>
          <c:val>
            <c:numRef>
              <c:f>'Figur 24'!$D$26:$F$26</c:f>
              <c:numCache>
                <c:formatCode>0</c:formatCode>
                <c:ptCount val="3"/>
                <c:pt idx="0">
                  <c:v>62.128259447104298</c:v>
                </c:pt>
                <c:pt idx="1">
                  <c:v>59.331479114134552</c:v>
                </c:pt>
                <c:pt idx="2">
                  <c:v>59.879960501342261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BA5B-4D70-9285-9B76FF897D4E}"/>
            </c:ext>
          </c:extLst>
        </c:ser>
        <c:ser>
          <c:idx val="23"/>
          <c:order val="23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noFill/>
              </a:ln>
              <a:effectLst/>
            </c:spPr>
          </c:marker>
          <c:cat>
            <c:strRef>
              <c:f>'Figur 24'!$D$3:$F$3</c:f>
              <c:strCache>
                <c:ptCount val="3"/>
                <c:pt idx="0">
                  <c:v>Ingen utbygging</c:v>
                </c:pt>
                <c:pt idx="1">
                  <c:v>Radial til NO2</c:v>
                </c:pt>
                <c:pt idx="2">
                  <c:v>Stor hybrid</c:v>
                </c:pt>
              </c:strCache>
            </c:strRef>
          </c:cat>
          <c:val>
            <c:numRef>
              <c:f>'Figur 24'!$D$27:$F$27</c:f>
              <c:numCache>
                <c:formatCode>0</c:formatCode>
                <c:ptCount val="3"/>
                <c:pt idx="0">
                  <c:v>56.189334707400008</c:v>
                </c:pt>
                <c:pt idx="1">
                  <c:v>53.572244853234068</c:v>
                </c:pt>
                <c:pt idx="2">
                  <c:v>55.250382191932083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BA5B-4D70-9285-9B76FF897D4E}"/>
            </c:ext>
          </c:extLst>
        </c:ser>
        <c:ser>
          <c:idx val="24"/>
          <c:order val="24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noFill/>
              </a:ln>
              <a:effectLst/>
            </c:spPr>
          </c:marker>
          <c:cat>
            <c:strRef>
              <c:f>'Figur 24'!$D$3:$F$3</c:f>
              <c:strCache>
                <c:ptCount val="3"/>
                <c:pt idx="0">
                  <c:v>Ingen utbygging</c:v>
                </c:pt>
                <c:pt idx="1">
                  <c:v>Radial til NO2</c:v>
                </c:pt>
                <c:pt idx="2">
                  <c:v>Stor hybrid</c:v>
                </c:pt>
              </c:strCache>
            </c:strRef>
          </c:cat>
          <c:val>
            <c:numRef>
              <c:f>'Figur 24'!$D$28:$F$28</c:f>
              <c:numCache>
                <c:formatCode>0</c:formatCode>
                <c:ptCount val="3"/>
                <c:pt idx="0">
                  <c:v>49.829452152884663</c:v>
                </c:pt>
                <c:pt idx="1">
                  <c:v>45.67551777520292</c:v>
                </c:pt>
                <c:pt idx="2">
                  <c:v>50.334190195922908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BA5B-4D70-9285-9B76FF897D4E}"/>
            </c:ext>
          </c:extLst>
        </c:ser>
        <c:ser>
          <c:idx val="25"/>
          <c:order val="25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noFill/>
              </a:ln>
              <a:effectLst/>
            </c:spPr>
          </c:marker>
          <c:cat>
            <c:strRef>
              <c:f>'Figur 24'!$D$3:$F$3</c:f>
              <c:strCache>
                <c:ptCount val="3"/>
                <c:pt idx="0">
                  <c:v>Ingen utbygging</c:v>
                </c:pt>
                <c:pt idx="1">
                  <c:v>Radial til NO2</c:v>
                </c:pt>
                <c:pt idx="2">
                  <c:v>Stor hybrid</c:v>
                </c:pt>
              </c:strCache>
            </c:strRef>
          </c:cat>
          <c:val>
            <c:numRef>
              <c:f>'Figur 24'!$D$29:$F$29</c:f>
              <c:numCache>
                <c:formatCode>0</c:formatCode>
                <c:ptCount val="3"/>
                <c:pt idx="0">
                  <c:v>54.252831238192897</c:v>
                </c:pt>
                <c:pt idx="1">
                  <c:v>51.75827122113364</c:v>
                </c:pt>
                <c:pt idx="2">
                  <c:v>53.756282747868717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BA5B-4D70-9285-9B76FF897D4E}"/>
            </c:ext>
          </c:extLst>
        </c:ser>
        <c:ser>
          <c:idx val="26"/>
          <c:order val="26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noFill/>
              </a:ln>
              <a:effectLst/>
            </c:spPr>
          </c:marker>
          <c:cat>
            <c:strRef>
              <c:f>'Figur 24'!$D$3:$F$3</c:f>
              <c:strCache>
                <c:ptCount val="3"/>
                <c:pt idx="0">
                  <c:v>Ingen utbygging</c:v>
                </c:pt>
                <c:pt idx="1">
                  <c:v>Radial til NO2</c:v>
                </c:pt>
                <c:pt idx="2">
                  <c:v>Stor hybrid</c:v>
                </c:pt>
              </c:strCache>
            </c:strRef>
          </c:cat>
          <c:val>
            <c:numRef>
              <c:f>'Figur 24'!$D$30:$F$30</c:f>
              <c:numCache>
                <c:formatCode>0</c:formatCode>
                <c:ptCount val="3"/>
                <c:pt idx="0">
                  <c:v>36.299614053767577</c:v>
                </c:pt>
                <c:pt idx="1">
                  <c:v>31.653512658725091</c:v>
                </c:pt>
                <c:pt idx="2">
                  <c:v>39.940839732071836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A-BA5B-4D70-9285-9B76FF897D4E}"/>
            </c:ext>
          </c:extLst>
        </c:ser>
        <c:ser>
          <c:idx val="27"/>
          <c:order val="27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noFill/>
              </a:ln>
              <a:effectLst/>
            </c:spPr>
          </c:marker>
          <c:cat>
            <c:strRef>
              <c:f>'Figur 24'!$D$3:$F$3</c:f>
              <c:strCache>
                <c:ptCount val="3"/>
                <c:pt idx="0">
                  <c:v>Ingen utbygging</c:v>
                </c:pt>
                <c:pt idx="1">
                  <c:v>Radial til NO2</c:v>
                </c:pt>
                <c:pt idx="2">
                  <c:v>Stor hybrid</c:v>
                </c:pt>
              </c:strCache>
            </c:strRef>
          </c:cat>
          <c:val>
            <c:numRef>
              <c:f>'Figur 24'!$D$31:$F$31</c:f>
              <c:numCache>
                <c:formatCode>0</c:formatCode>
                <c:ptCount val="3"/>
                <c:pt idx="0">
                  <c:v>43.500162529227289</c:v>
                </c:pt>
                <c:pt idx="1">
                  <c:v>38.162381121813738</c:v>
                </c:pt>
                <c:pt idx="2">
                  <c:v>45.676816849783421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BA5B-4D70-9285-9B76FF897D4E}"/>
            </c:ext>
          </c:extLst>
        </c:ser>
        <c:ser>
          <c:idx val="28"/>
          <c:order val="28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noFill/>
              </a:ln>
              <a:effectLst/>
            </c:spPr>
          </c:marker>
          <c:cat>
            <c:strRef>
              <c:f>'Figur 24'!$D$3:$F$3</c:f>
              <c:strCache>
                <c:ptCount val="3"/>
                <c:pt idx="0">
                  <c:v>Ingen utbygging</c:v>
                </c:pt>
                <c:pt idx="1">
                  <c:v>Radial til NO2</c:v>
                </c:pt>
                <c:pt idx="2">
                  <c:v>Stor hybrid</c:v>
                </c:pt>
              </c:strCache>
            </c:strRef>
          </c:cat>
          <c:val>
            <c:numRef>
              <c:f>'Figur 24'!$D$32:$F$32</c:f>
              <c:numCache>
                <c:formatCode>0</c:formatCode>
                <c:ptCount val="3"/>
                <c:pt idx="0">
                  <c:v>54.509315627593757</c:v>
                </c:pt>
                <c:pt idx="1">
                  <c:v>51.925664788271199</c:v>
                </c:pt>
                <c:pt idx="2">
                  <c:v>54.041250369343203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C-BA5B-4D70-9285-9B76FF897D4E}"/>
            </c:ext>
          </c:extLst>
        </c:ser>
        <c:ser>
          <c:idx val="29"/>
          <c:order val="29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noFill/>
              </a:ln>
              <a:effectLst/>
            </c:spPr>
          </c:marker>
          <c:cat>
            <c:strRef>
              <c:f>'Figur 24'!$D$3:$F$3</c:f>
              <c:strCache>
                <c:ptCount val="3"/>
                <c:pt idx="0">
                  <c:v>Ingen utbygging</c:v>
                </c:pt>
                <c:pt idx="1">
                  <c:v>Radial til NO2</c:v>
                </c:pt>
                <c:pt idx="2">
                  <c:v>Stor hybrid</c:v>
                </c:pt>
              </c:strCache>
            </c:strRef>
          </c:cat>
          <c:val>
            <c:numRef>
              <c:f>'Figur 24'!$D$33:$F$33</c:f>
              <c:numCache>
                <c:formatCode>0</c:formatCode>
                <c:ptCount val="3"/>
                <c:pt idx="0">
                  <c:v>63.469918472341107</c:v>
                </c:pt>
                <c:pt idx="1">
                  <c:v>61.513146844861737</c:v>
                </c:pt>
                <c:pt idx="2">
                  <c:v>61.962602581774902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D-BA5B-4D70-9285-9B76FF897D4E}"/>
            </c:ext>
          </c:extLst>
        </c:ser>
        <c:ser>
          <c:idx val="30"/>
          <c:order val="30"/>
          <c:tx>
            <c:v>Snittpris 30 værscenario</c:v>
          </c:tx>
          <c:spPr>
            <a:ln w="25400" cap="rnd">
              <a:noFill/>
              <a:round/>
            </a:ln>
            <a:effectLst/>
          </c:spPr>
          <c:marker>
            <c:symbol val="dash"/>
            <c:size val="11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'Figur 24'!$D$37:$F$37</c:f>
              <c:numCache>
                <c:formatCode>0</c:formatCode>
                <c:ptCount val="3"/>
                <c:pt idx="0">
                  <c:v>51.523074611817137</c:v>
                </c:pt>
                <c:pt idx="1">
                  <c:v>47.679462737655292</c:v>
                </c:pt>
                <c:pt idx="2">
                  <c:v>51.391499896163026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E-BA5B-4D70-9285-9B76FF897D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0873712"/>
        <c:axId val="1240864144"/>
      </c:lineChart>
      <c:catAx>
        <c:axId val="1240873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240864144"/>
        <c:crosses val="autoZero"/>
        <c:auto val="1"/>
        <c:lblAlgn val="ctr"/>
        <c:lblOffset val="100"/>
        <c:noMultiLvlLbl val="0"/>
      </c:catAx>
      <c:valAx>
        <c:axId val="1240864144"/>
        <c:scaling>
          <c:orientation val="minMax"/>
          <c:max val="8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 sz="1100"/>
                  <a:t>Øre/kWh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240873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egendEntry>
        <c:idx val="8"/>
        <c:delete val="1"/>
      </c:legendEntry>
      <c:legendEntry>
        <c:idx val="9"/>
        <c:delete val="1"/>
      </c:legendEntry>
      <c:legendEntry>
        <c:idx val="10"/>
        <c:delete val="1"/>
      </c:legendEntry>
      <c:legendEntry>
        <c:idx val="11"/>
        <c:delete val="1"/>
      </c:legendEntry>
      <c:legendEntry>
        <c:idx val="12"/>
        <c:delete val="1"/>
      </c:legendEntry>
      <c:legendEntry>
        <c:idx val="13"/>
        <c:delete val="1"/>
      </c:legendEntry>
      <c:legendEntry>
        <c:idx val="14"/>
        <c:delete val="1"/>
      </c:legendEntry>
      <c:legendEntry>
        <c:idx val="15"/>
        <c:delete val="1"/>
      </c:legendEntry>
      <c:legendEntry>
        <c:idx val="16"/>
        <c:delete val="1"/>
      </c:legendEntry>
      <c:legendEntry>
        <c:idx val="17"/>
        <c:delete val="1"/>
      </c:legendEntry>
      <c:legendEntry>
        <c:idx val="18"/>
        <c:delete val="1"/>
      </c:legendEntry>
      <c:legendEntry>
        <c:idx val="19"/>
        <c:delete val="1"/>
      </c:legendEntry>
      <c:legendEntry>
        <c:idx val="20"/>
        <c:delete val="1"/>
      </c:legendEntry>
      <c:legendEntry>
        <c:idx val="21"/>
        <c:delete val="1"/>
      </c:legendEntry>
      <c:legendEntry>
        <c:idx val="22"/>
        <c:delete val="1"/>
      </c:legendEntry>
      <c:legendEntry>
        <c:idx val="23"/>
        <c:delete val="1"/>
      </c:legendEntry>
      <c:legendEntry>
        <c:idx val="24"/>
        <c:delete val="1"/>
      </c:legendEntry>
      <c:legendEntry>
        <c:idx val="25"/>
        <c:delete val="1"/>
      </c:legendEntry>
      <c:legendEntry>
        <c:idx val="26"/>
        <c:delete val="1"/>
      </c:legendEntry>
      <c:legendEntry>
        <c:idx val="27"/>
        <c:delete val="1"/>
      </c:legendEntry>
      <c:legendEntry>
        <c:idx val="28"/>
        <c:delete val="1"/>
      </c:legendEntry>
      <c:legendEntry>
        <c:idx val="29"/>
        <c:delete val="1"/>
      </c:legendEntry>
      <c:layout>
        <c:manualLayout>
          <c:xMode val="edge"/>
          <c:yMode val="edge"/>
          <c:x val="8.6526317632715427E-2"/>
          <c:y val="0.88356466002315981"/>
          <c:w val="0.87453270461955335"/>
          <c:h val="9.007172878689584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 sz="1200"/>
              <a:t>Årlige inntekter for havvindpark og netteier i SN II i</a:t>
            </a:r>
            <a:r>
              <a:rPr lang="nb-NO" sz="1200" baseline="0"/>
              <a:t> 2040 med tilknytning til Tyskland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9.0968512549326294E-2"/>
          <c:y val="0.15724427688089215"/>
          <c:w val="0.64842535161147519"/>
          <c:h val="0.4784454545454545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 25'!$A$3</c:f>
              <c:strCache>
                <c:ptCount val="1"/>
                <c:pt idx="0">
                  <c:v>Salgsinntekter havvind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('Figur 25'!$B$2,'Figur 25'!$F$2:$I$2)</c:f>
              <c:strCache>
                <c:ptCount val="5"/>
                <c:pt idx="0">
                  <c:v>Radial til NO2</c:v>
                </c:pt>
                <c:pt idx="1">
                  <c:v>Liten hybrid</c:v>
                </c:pt>
                <c:pt idx="2">
                  <c:v>Stor hybrid</c:v>
                </c:pt>
                <c:pt idx="3">
                  <c:v>Hybrid: størst mot Norge</c:v>
                </c:pt>
                <c:pt idx="4">
                  <c:v>Hybrid: størst mot utland</c:v>
                </c:pt>
              </c:strCache>
            </c:strRef>
          </c:cat>
          <c:val>
            <c:numRef>
              <c:f>('Figur 25'!$B$3,'Figur 25'!$F$3:$I$3)</c:f>
              <c:numCache>
                <c:formatCode>_-* #\ ##0_-;\-* #\ ##0_-;_-* "-"??_-;_-@_-</c:formatCode>
                <c:ptCount val="5"/>
                <c:pt idx="0">
                  <c:v>272.77577925000003</c:v>
                </c:pt>
                <c:pt idx="1">
                  <c:v>257.048646201</c:v>
                </c:pt>
                <c:pt idx="2">
                  <c:v>271.59353373900001</c:v>
                </c:pt>
                <c:pt idx="3">
                  <c:v>261.62071530899999</c:v>
                </c:pt>
                <c:pt idx="4">
                  <c:v>280.27188959799997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F5-4E3E-8CA4-423C15A024C6}"/>
            </c:ext>
          </c:extLst>
        </c:ser>
        <c:ser>
          <c:idx val="1"/>
          <c:order val="1"/>
          <c:tx>
            <c:strRef>
              <c:f>'Figur 25'!$A$4</c:f>
              <c:strCache>
                <c:ptCount val="1"/>
                <c:pt idx="0">
                  <c:v>Flaskehalsinntekter norsk netteier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('Figur 25'!$B$2,'Figur 25'!$F$2:$I$2)</c:f>
              <c:strCache>
                <c:ptCount val="5"/>
                <c:pt idx="0">
                  <c:v>Radial til NO2</c:v>
                </c:pt>
                <c:pt idx="1">
                  <c:v>Liten hybrid</c:v>
                </c:pt>
                <c:pt idx="2">
                  <c:v>Stor hybrid</c:v>
                </c:pt>
                <c:pt idx="3">
                  <c:v>Hybrid: størst mot Norge</c:v>
                </c:pt>
                <c:pt idx="4">
                  <c:v>Hybrid: størst mot utland</c:v>
                </c:pt>
              </c:strCache>
            </c:strRef>
          </c:cat>
          <c:val>
            <c:numRef>
              <c:f>('Figur 25'!$B$4,'Figur 25'!$F$4:$I$4)</c:f>
              <c:numCache>
                <c:formatCode>_-* #\ ##0_-;\-* #\ ##0_-;_-* "-"??_-;_-@_-</c:formatCode>
                <c:ptCount val="5"/>
                <c:pt idx="0">
                  <c:v>0</c:v>
                </c:pt>
                <c:pt idx="1">
                  <c:v>76.347676016999998</c:v>
                </c:pt>
                <c:pt idx="2">
                  <c:v>126.47625952449999</c:v>
                </c:pt>
                <c:pt idx="3">
                  <c:v>79.08119176000001</c:v>
                </c:pt>
                <c:pt idx="4">
                  <c:v>139.62758655100001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F5-4E3E-8CA4-423C15A024C6}"/>
            </c:ext>
          </c:extLst>
        </c:ser>
        <c:ser>
          <c:idx val="2"/>
          <c:order val="2"/>
          <c:tx>
            <c:strRef>
              <c:f>'Figur 25'!$A$5</c:f>
              <c:strCache>
                <c:ptCount val="1"/>
                <c:pt idx="0">
                  <c:v>Flaskehalsinntekter utenlandsk netteier</c:v>
                </c:pt>
              </c:strCache>
            </c:strRef>
          </c:tx>
          <c:spPr>
            <a:pattFill prst="wdDnDiag">
              <a:fgClr>
                <a:schemeClr val="accent5">
                  <a:lumMod val="50000"/>
                </a:schemeClr>
              </a:fgClr>
              <a:bgClr>
                <a:schemeClr val="accent5"/>
              </a:bgClr>
            </a:pattFill>
            <a:ln>
              <a:noFill/>
            </a:ln>
            <a:effectLst/>
          </c:spPr>
          <c:invertIfNegative val="0"/>
          <c:cat>
            <c:strRef>
              <c:f>('Figur 25'!$B$2,'Figur 25'!$F$2:$I$2)</c:f>
              <c:strCache>
                <c:ptCount val="5"/>
                <c:pt idx="0">
                  <c:v>Radial til NO2</c:v>
                </c:pt>
                <c:pt idx="1">
                  <c:v>Liten hybrid</c:v>
                </c:pt>
                <c:pt idx="2">
                  <c:v>Stor hybrid</c:v>
                </c:pt>
                <c:pt idx="3">
                  <c:v>Hybrid: størst mot Norge</c:v>
                </c:pt>
                <c:pt idx="4">
                  <c:v>Hybrid: størst mot utland</c:v>
                </c:pt>
              </c:strCache>
            </c:strRef>
          </c:cat>
          <c:val>
            <c:numRef>
              <c:f>('Figur 25'!$B$5,'Figur 25'!$F$5:$I$5)</c:f>
              <c:numCache>
                <c:formatCode>_-* #\ ##0_-;\-* #\ ##0_-;_-* "-"??_-;_-@_-</c:formatCode>
                <c:ptCount val="5"/>
                <c:pt idx="0">
                  <c:v>0</c:v>
                </c:pt>
                <c:pt idx="1">
                  <c:v>31.512169975500001</c:v>
                </c:pt>
                <c:pt idx="2">
                  <c:v>51.671818310500001</c:v>
                </c:pt>
                <c:pt idx="3">
                  <c:v>37.219318160500002</c:v>
                </c:pt>
                <c:pt idx="4">
                  <c:v>44.718768009999998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3F5-4E3E-8CA4-423C15A024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1058118656"/>
        <c:axId val="1058119488"/>
      </c:barChart>
      <c:catAx>
        <c:axId val="1058118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27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58119488"/>
        <c:crosses val="autoZero"/>
        <c:auto val="1"/>
        <c:lblAlgn val="ctr"/>
        <c:lblOffset val="100"/>
        <c:noMultiLvlLbl val="0"/>
      </c:catAx>
      <c:valAx>
        <c:axId val="1058119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 sz="1200" baseline="0"/>
                  <a:t>Millioner euro per år</a:t>
                </a:r>
                <a:endParaRPr lang="nb-NO" sz="12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_-* #\ ##0_-;\-* #\ 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58118656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6121212121212112"/>
          <c:y val="0.13597272727272727"/>
          <c:w val="0.22424242424242424"/>
          <c:h val="0.454692929292929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nb-NO" sz="1200"/>
              <a:t>Oppnådd salgspris for havvindproduksjon fra SN II fase 2</a:t>
            </a:r>
          </a:p>
        </c:rich>
      </c:tx>
      <c:layout>
        <c:manualLayout>
          <c:xMode val="edge"/>
          <c:yMode val="edge"/>
          <c:x val="0.15705368289637953"/>
          <c:y val="3.40679172095961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0.14226464513408982"/>
          <c:y val="0.15794738116299017"/>
          <c:w val="0.8272179460713478"/>
          <c:h val="0.47679491985656602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'Figur 26'!$D$2</c:f>
              <c:strCache>
                <c:ptCount val="1"/>
                <c:pt idx="0">
                  <c:v>Gjennomsnittlig kraftpris i NO2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'Figur 26'!$A$3:$B$6</c:f>
              <c:multiLvlStrCache>
                <c:ptCount val="4"/>
                <c:lvl>
                  <c:pt idx="0">
                    <c:v>Radial til NO2</c:v>
                  </c:pt>
                  <c:pt idx="1">
                    <c:v>Stor hybrid</c:v>
                  </c:pt>
                  <c:pt idx="2">
                    <c:v>Radial til NO2</c:v>
                  </c:pt>
                  <c:pt idx="3">
                    <c:v>Stor hybrid</c:v>
                  </c:pt>
                </c:lvl>
                <c:lvl>
                  <c:pt idx="0">
                    <c:v>2030</c:v>
                  </c:pt>
                  <c:pt idx="2">
                    <c:v>2040</c:v>
                  </c:pt>
                </c:lvl>
              </c:multiLvlStrCache>
            </c:multiLvlStrRef>
          </c:cat>
          <c:val>
            <c:numRef>
              <c:f>'Figur 26'!$D$3:$D$6</c:f>
              <c:numCache>
                <c:formatCode>_-* #\ ##0_-;\-* #\ ##0_-;_-* "-"??_-;_-@_-</c:formatCode>
                <c:ptCount val="4"/>
                <c:pt idx="0">
                  <c:v>47.74</c:v>
                </c:pt>
                <c:pt idx="1">
                  <c:v>51.46</c:v>
                </c:pt>
                <c:pt idx="2">
                  <c:v>42.33</c:v>
                </c:pt>
                <c:pt idx="3">
                  <c:v>47.56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99-4F58-8545-F764072EFC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858092288"/>
        <c:axId val="858093120"/>
      </c:barChart>
      <c:lineChart>
        <c:grouping val="standard"/>
        <c:varyColors val="0"/>
        <c:ser>
          <c:idx val="0"/>
          <c:order val="0"/>
          <c:tx>
            <c:strRef>
              <c:f>'Figur 26'!$C$2</c:f>
              <c:strCache>
                <c:ptCount val="1"/>
                <c:pt idx="0">
                  <c:v>Gjennomsnittlig oppnådd salgspris for SN II fase 2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ash"/>
            <c:size val="20"/>
            <c:spPr>
              <a:solidFill>
                <a:schemeClr val="accent1"/>
              </a:solidFill>
              <a:ln w="12700">
                <a:solidFill>
                  <a:schemeClr val="accent1"/>
                </a:solidFill>
              </a:ln>
              <a:effectLst/>
            </c:spPr>
          </c:marker>
          <c:cat>
            <c:multiLvlStrRef>
              <c:f>'Figur 26'!$A$3:$B$6</c:f>
              <c:multiLvlStrCache>
                <c:ptCount val="4"/>
                <c:lvl>
                  <c:pt idx="0">
                    <c:v>Radial til NO2</c:v>
                  </c:pt>
                  <c:pt idx="1">
                    <c:v>Stor hybrid</c:v>
                  </c:pt>
                  <c:pt idx="2">
                    <c:v>Radial til NO2</c:v>
                  </c:pt>
                  <c:pt idx="3">
                    <c:v>Stor hybrid</c:v>
                  </c:pt>
                </c:lvl>
                <c:lvl>
                  <c:pt idx="0">
                    <c:v>2030</c:v>
                  </c:pt>
                  <c:pt idx="2">
                    <c:v>2040</c:v>
                  </c:pt>
                </c:lvl>
              </c:multiLvlStrCache>
            </c:multiLvlStrRef>
          </c:cat>
          <c:val>
            <c:numRef>
              <c:f>'Figur 26'!$C$3:$C$6</c:f>
              <c:numCache>
                <c:formatCode>_-* #\ ##0_-;\-* #\ ##0_-;_-* "-"??_-;_-@_-</c:formatCode>
                <c:ptCount val="4"/>
                <c:pt idx="0">
                  <c:v>42.570053684724243</c:v>
                </c:pt>
                <c:pt idx="1">
                  <c:v>45.571371400683262</c:v>
                </c:pt>
                <c:pt idx="2">
                  <c:v>35.51125427037578</c:v>
                </c:pt>
                <c:pt idx="3">
                  <c:v>36.981010248901903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699-4F58-8545-F764072EFC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8092288"/>
        <c:axId val="858093120"/>
      </c:lineChart>
      <c:catAx>
        <c:axId val="858092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858093120"/>
        <c:crosses val="autoZero"/>
        <c:auto val="1"/>
        <c:lblAlgn val="ctr"/>
        <c:lblOffset val="100"/>
        <c:noMultiLvlLbl val="0"/>
      </c:catAx>
      <c:valAx>
        <c:axId val="858093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/>
                  <a:t>Øre/kWh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_-* #\ ##0_-;\-* #\ 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858092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6097245022898979"/>
          <c:y val="0.84722618079199863"/>
          <c:w val="0.7862531852681961"/>
          <c:h val="0.127222881300804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2"/>
          </a:solidFill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Årlige inntekter for havvindpark og netteier i SN II med ulike scenarioer i</a:t>
            </a:r>
            <a:r>
              <a:rPr lang="nb-NO" baseline="0"/>
              <a:t> 2040</a:t>
            </a:r>
            <a:endParaRPr lang="nb-N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0.10030035907066349"/>
          <c:y val="0.13391092672700833"/>
          <c:w val="0.74427035528433538"/>
          <c:h val="0.367925793650793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 28'!$A$4</c:f>
              <c:strCache>
                <c:ptCount val="1"/>
                <c:pt idx="0">
                  <c:v>Salgsinntekter havvind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'Figur 28'!$B$2:$Q$3</c15:sqref>
                  </c15:fullRef>
                </c:ext>
              </c:extLst>
              <c:f>'Figur 28'!$B$2:$Q$3</c:f>
              <c:multiLvlStrCache>
                <c:ptCount val="14"/>
                <c:lvl>
                  <c:pt idx="0">
                    <c:v>Referansescenario</c:v>
                  </c:pt>
                  <c:pt idx="1">
                    <c:v>Lave brensels- og CO2-priser</c:v>
                  </c:pt>
                  <c:pt idx="2">
                    <c:v>Høye brensels- og CO2-priser</c:v>
                  </c:pt>
                  <c:pt idx="3">
                    <c:v>Lav kraftbalanse</c:v>
                  </c:pt>
                  <c:pt idx="4">
                    <c:v>Høy kraftbalanse</c:v>
                  </c:pt>
                  <c:pt idx="5">
                    <c:v>Grønt scenario</c:v>
                  </c:pt>
                  <c:pt idx="6">
                    <c:v>Blått scenario</c:v>
                  </c:pt>
                  <c:pt idx="7">
                    <c:v>Referansescenario</c:v>
                  </c:pt>
                  <c:pt idx="8">
                    <c:v>Lave brensels- og CO2-priser</c:v>
                  </c:pt>
                  <c:pt idx="9">
                    <c:v>Høye brensels- og CO2-priser</c:v>
                  </c:pt>
                  <c:pt idx="10">
                    <c:v>Lav kraftbalanse</c:v>
                  </c:pt>
                  <c:pt idx="11">
                    <c:v>Høy kraftbalanse</c:v>
                  </c:pt>
                  <c:pt idx="12">
                    <c:v>Grønt scenario</c:v>
                  </c:pt>
                  <c:pt idx="13">
                    <c:v>Blått scenario</c:v>
                  </c:pt>
                </c:lvl>
                <c:lvl>
                  <c:pt idx="0">
                    <c:v>Radial til NO2</c:v>
                  </c:pt>
                  <c:pt idx="7">
                    <c:v>Stor hybrid (Tyskland)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'Figur 28'!$B$4:$Q$4</c15:sqref>
                  </c15:fullRef>
                </c:ext>
              </c:extLst>
              <c:f>('Figur 28'!$B$4:$D$4,'Figur 28'!$F$4:$L$4,'Figur 28'!$N$4:$Q$4)</c:f>
              <c:numCache>
                <c:formatCode>_-* #\ ##0_-;\-* #\ ##0_-;_-* "-"??_-;_-@_-</c:formatCode>
                <c:ptCount val="14"/>
                <c:pt idx="0">
                  <c:v>272.77577925000003</c:v>
                </c:pt>
                <c:pt idx="1">
                  <c:v>206.37014378200001</c:v>
                </c:pt>
                <c:pt idx="2">
                  <c:v>330.074438257</c:v>
                </c:pt>
                <c:pt idx="3">
                  <c:v>356.24789353900002</c:v>
                </c:pt>
                <c:pt idx="4">
                  <c:v>208.960666476</c:v>
                </c:pt>
                <c:pt idx="5">
                  <c:v>119.024879545</c:v>
                </c:pt>
                <c:pt idx="6">
                  <c:v>331.76291849699999</c:v>
                </c:pt>
                <c:pt idx="7">
                  <c:v>271.59353373900001</c:v>
                </c:pt>
                <c:pt idx="8">
                  <c:v>205.33123003599999</c:v>
                </c:pt>
                <c:pt idx="9">
                  <c:v>332.16486879899998</c:v>
                </c:pt>
                <c:pt idx="10">
                  <c:v>318.168927188</c:v>
                </c:pt>
                <c:pt idx="11">
                  <c:v>217.440647493</c:v>
                </c:pt>
                <c:pt idx="12">
                  <c:v>115.75781997599999</c:v>
                </c:pt>
                <c:pt idx="13">
                  <c:v>351.00745563599997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75-43E0-A52F-E3BD11B655EF}"/>
            </c:ext>
          </c:extLst>
        </c:ser>
        <c:ser>
          <c:idx val="1"/>
          <c:order val="1"/>
          <c:tx>
            <c:strRef>
              <c:f>'Figur 28'!$A$5</c:f>
              <c:strCache>
                <c:ptCount val="1"/>
                <c:pt idx="0">
                  <c:v>Flaskehalsinntekter norsk netteier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'Figur 28'!$B$2:$Q$3</c15:sqref>
                  </c15:fullRef>
                </c:ext>
              </c:extLst>
              <c:f>'Figur 28'!$B$2:$Q$3</c:f>
              <c:multiLvlStrCache>
                <c:ptCount val="14"/>
                <c:lvl>
                  <c:pt idx="0">
                    <c:v>Referansescenario</c:v>
                  </c:pt>
                  <c:pt idx="1">
                    <c:v>Lave brensels- og CO2-priser</c:v>
                  </c:pt>
                  <c:pt idx="2">
                    <c:v>Høye brensels- og CO2-priser</c:v>
                  </c:pt>
                  <c:pt idx="3">
                    <c:v>Lav kraftbalanse</c:v>
                  </c:pt>
                  <c:pt idx="4">
                    <c:v>Høy kraftbalanse</c:v>
                  </c:pt>
                  <c:pt idx="5">
                    <c:v>Grønt scenario</c:v>
                  </c:pt>
                  <c:pt idx="6">
                    <c:v>Blått scenario</c:v>
                  </c:pt>
                  <c:pt idx="7">
                    <c:v>Referansescenario</c:v>
                  </c:pt>
                  <c:pt idx="8">
                    <c:v>Lave brensels- og CO2-priser</c:v>
                  </c:pt>
                  <c:pt idx="9">
                    <c:v>Høye brensels- og CO2-priser</c:v>
                  </c:pt>
                  <c:pt idx="10">
                    <c:v>Lav kraftbalanse</c:v>
                  </c:pt>
                  <c:pt idx="11">
                    <c:v>Høy kraftbalanse</c:v>
                  </c:pt>
                  <c:pt idx="12">
                    <c:v>Grønt scenario</c:v>
                  </c:pt>
                  <c:pt idx="13">
                    <c:v>Blått scenario</c:v>
                  </c:pt>
                </c:lvl>
                <c:lvl>
                  <c:pt idx="0">
                    <c:v>Radial til NO2</c:v>
                  </c:pt>
                  <c:pt idx="7">
                    <c:v>Stor hybrid (Tyskland)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'Figur 28'!$B$5:$Q$5</c15:sqref>
                  </c15:fullRef>
                </c:ext>
              </c:extLst>
              <c:f>('Figur 28'!$B$5:$D$5,'Figur 28'!$F$5:$L$5,'Figur 28'!$N$5:$Q$5)</c:f>
              <c:numCache>
                <c:formatCode>_-* #\ ##0_-;\-* #\ ##0_-;_-* "-"??_-;_-@_-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126.47625952449999</c:v>
                </c:pt>
                <c:pt idx="8">
                  <c:v>90.984316640500012</c:v>
                </c:pt>
                <c:pt idx="9">
                  <c:v>163.0448704675</c:v>
                </c:pt>
                <c:pt idx="10">
                  <c:v>130.76039937850001</c:v>
                </c:pt>
                <c:pt idx="11">
                  <c:v>143.22698623799999</c:v>
                </c:pt>
                <c:pt idx="12">
                  <c:v>154.56102825549999</c:v>
                </c:pt>
                <c:pt idx="13">
                  <c:v>130.47908591949999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75-43E0-A52F-E3BD11B655EF}"/>
            </c:ext>
          </c:extLst>
        </c:ser>
        <c:ser>
          <c:idx val="2"/>
          <c:order val="2"/>
          <c:tx>
            <c:strRef>
              <c:f>'Figur 28'!$A$6</c:f>
              <c:strCache>
                <c:ptCount val="1"/>
                <c:pt idx="0">
                  <c:v>Flaskehalsinntekter utenlandsk netteier</c:v>
                </c:pt>
              </c:strCache>
            </c:strRef>
          </c:tx>
          <c:spPr>
            <a:pattFill prst="wdDnDiag">
              <a:fgClr>
                <a:schemeClr val="accent5">
                  <a:lumMod val="50000"/>
                </a:schemeClr>
              </a:fgClr>
              <a:bgClr>
                <a:schemeClr val="accent5"/>
              </a:bgClr>
            </a:pattFill>
            <a:ln>
              <a:noFill/>
            </a:ln>
            <a:effectLst/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'Figur 28'!$B$2:$Q$3</c15:sqref>
                  </c15:fullRef>
                </c:ext>
              </c:extLst>
              <c:f>'Figur 28'!$B$2:$Q$3</c:f>
              <c:multiLvlStrCache>
                <c:ptCount val="14"/>
                <c:lvl>
                  <c:pt idx="0">
                    <c:v>Referansescenario</c:v>
                  </c:pt>
                  <c:pt idx="1">
                    <c:v>Lave brensels- og CO2-priser</c:v>
                  </c:pt>
                  <c:pt idx="2">
                    <c:v>Høye brensels- og CO2-priser</c:v>
                  </c:pt>
                  <c:pt idx="3">
                    <c:v>Lav kraftbalanse</c:v>
                  </c:pt>
                  <c:pt idx="4">
                    <c:v>Høy kraftbalanse</c:v>
                  </c:pt>
                  <c:pt idx="5">
                    <c:v>Grønt scenario</c:v>
                  </c:pt>
                  <c:pt idx="6">
                    <c:v>Blått scenario</c:v>
                  </c:pt>
                  <c:pt idx="7">
                    <c:v>Referansescenario</c:v>
                  </c:pt>
                  <c:pt idx="8">
                    <c:v>Lave brensels- og CO2-priser</c:v>
                  </c:pt>
                  <c:pt idx="9">
                    <c:v>Høye brensels- og CO2-priser</c:v>
                  </c:pt>
                  <c:pt idx="10">
                    <c:v>Lav kraftbalanse</c:v>
                  </c:pt>
                  <c:pt idx="11">
                    <c:v>Høy kraftbalanse</c:v>
                  </c:pt>
                  <c:pt idx="12">
                    <c:v>Grønt scenario</c:v>
                  </c:pt>
                  <c:pt idx="13">
                    <c:v>Blått scenario</c:v>
                  </c:pt>
                </c:lvl>
                <c:lvl>
                  <c:pt idx="0">
                    <c:v>Radial til NO2</c:v>
                  </c:pt>
                  <c:pt idx="7">
                    <c:v>Stor hybrid (Tyskland)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'Figur 28'!$B$6:$Q$6</c15:sqref>
                  </c15:fullRef>
                </c:ext>
              </c:extLst>
              <c:f>('Figur 28'!$B$6:$D$6,'Figur 28'!$F$6:$L$6,'Figur 28'!$N$6:$Q$6)</c:f>
              <c:numCache>
                <c:formatCode>_-* #\ ##0_-;\-* #\ ##0_-;_-* "-"??_-;_-@_-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51.671818310500001</c:v>
                </c:pt>
                <c:pt idx="8">
                  <c:v>36.757783016500007</c:v>
                </c:pt>
                <c:pt idx="9">
                  <c:v>69.330099797499997</c:v>
                </c:pt>
                <c:pt idx="10">
                  <c:v>22.405097114499998</c:v>
                </c:pt>
                <c:pt idx="11">
                  <c:v>88.848886460999992</c:v>
                </c:pt>
                <c:pt idx="12">
                  <c:v>87.742159811500002</c:v>
                </c:pt>
                <c:pt idx="13">
                  <c:v>86.831341308999995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B75-43E0-A52F-E3BD11B655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452198064"/>
        <c:axId val="452190160"/>
      </c:barChart>
      <c:catAx>
        <c:axId val="452198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2700000" spcFirstLastPara="1" vertOverflow="ellipsis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452190160"/>
        <c:crosses val="autoZero"/>
        <c:auto val="1"/>
        <c:lblAlgn val="ctr"/>
        <c:lblOffset val="100"/>
        <c:noMultiLvlLbl val="0"/>
      </c:catAx>
      <c:valAx>
        <c:axId val="452190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 sz="1600" baseline="0"/>
                  <a:t>Millioner euro per år</a:t>
                </a:r>
                <a:endParaRPr lang="nb-NO" sz="16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_-* #\ ##0_-;\-* #\ 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452198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62443418036616"/>
          <c:y val="0.10105238095238095"/>
          <c:w val="0.13317646046978543"/>
          <c:h val="0.3683813492063491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8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 sz="1200"/>
              <a:t>Fordelingsvirkninger i 2040 med Referansescenarioet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8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9.7957467750607263E-2"/>
          <c:y val="0.14625530265303988"/>
          <c:w val="0.55238575696496628"/>
          <c:h val="0.53529185730190154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'Figur 29'!$C$2</c:f>
              <c:strCache>
                <c:ptCount val="1"/>
                <c:pt idx="0">
                  <c:v>Endring i konsumentoverskudd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'Figur 29'!$A$3:$A$9</c15:sqref>
                  </c15:fullRef>
                </c:ext>
              </c:extLst>
              <c:f>('Figur 29'!$A$3,'Figur 29'!$A$5:$A$9)</c:f>
              <c:strCache>
                <c:ptCount val="6"/>
                <c:pt idx="0">
                  <c:v>Radial til NO2</c:v>
                </c:pt>
                <c:pt idx="1">
                  <c:v>Liten hybrid</c:v>
                </c:pt>
                <c:pt idx="2">
                  <c:v>Hybrid: størst mot Norge</c:v>
                </c:pt>
                <c:pt idx="3">
                  <c:v>Stor hybrid</c:v>
                </c:pt>
                <c:pt idx="4">
                  <c:v>Hybrid: størst mot utland</c:v>
                </c:pt>
                <c:pt idx="5">
                  <c:v>Kun mellomlandsforbindelse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'Figur 29'!$C$3:$C$9</c15:sqref>
                  </c15:fullRef>
                </c:ext>
              </c:extLst>
              <c:f>('Figur 29'!$C$3,'Figur 29'!$C$5:$C$9)</c:f>
              <c:numCache>
                <c:formatCode>0</c:formatCode>
                <c:ptCount val="6"/>
                <c:pt idx="0">
                  <c:v>644.29014053101128</c:v>
                </c:pt>
                <c:pt idx="1">
                  <c:v>163.6059102009967</c:v>
                </c:pt>
                <c:pt idx="2">
                  <c:v>252.93767486100839</c:v>
                </c:pt>
                <c:pt idx="3">
                  <c:v>-14.07553968999127</c:v>
                </c:pt>
                <c:pt idx="4">
                  <c:v>-23.763293895994138</c:v>
                </c:pt>
                <c:pt idx="5">
                  <c:v>-267.32575111599732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4B-4048-A894-8D79831832B4}"/>
            </c:ext>
          </c:extLst>
        </c:ser>
        <c:ser>
          <c:idx val="0"/>
          <c:order val="1"/>
          <c:tx>
            <c:strRef>
              <c:f>'Figur 29'!$D$2</c:f>
              <c:strCache>
                <c:ptCount val="1"/>
                <c:pt idx="0">
                  <c:v>Endring i produsentoverskudd for aktører utenom Fase 2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'Figur 29'!$A$3:$A$9</c15:sqref>
                  </c15:fullRef>
                </c:ext>
              </c:extLst>
              <c:f>('Figur 29'!$A$3,'Figur 29'!$A$5:$A$9)</c:f>
              <c:strCache>
                <c:ptCount val="6"/>
                <c:pt idx="0">
                  <c:v>Radial til NO2</c:v>
                </c:pt>
                <c:pt idx="1">
                  <c:v>Liten hybrid</c:v>
                </c:pt>
                <c:pt idx="2">
                  <c:v>Hybrid: størst mot Norge</c:v>
                </c:pt>
                <c:pt idx="3">
                  <c:v>Stor hybrid</c:v>
                </c:pt>
                <c:pt idx="4">
                  <c:v>Hybrid: størst mot utland</c:v>
                </c:pt>
                <c:pt idx="5">
                  <c:v>Kun mellomlandsforbindelse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'Figur 29'!$D$3:$D$9</c15:sqref>
                  </c15:fullRef>
                </c:ext>
              </c:extLst>
              <c:f>('Figur 29'!$D$3,'Figur 29'!$D$5:$D$9)</c:f>
              <c:numCache>
                <c:formatCode>0</c:formatCode>
                <c:ptCount val="6"/>
                <c:pt idx="0">
                  <c:v>-719.78720561199952</c:v>
                </c:pt>
                <c:pt idx="1">
                  <c:v>-163.7578629819991</c:v>
                </c:pt>
                <c:pt idx="2">
                  <c:v>-249.18111397399929</c:v>
                </c:pt>
                <c:pt idx="3">
                  <c:v>64.490878291000627</c:v>
                </c:pt>
                <c:pt idx="4">
                  <c:v>50.428202365999823</c:v>
                </c:pt>
                <c:pt idx="5">
                  <c:v>351.19070908899897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4B-4048-A894-8D79831832B4}"/>
            </c:ext>
          </c:extLst>
        </c:ser>
        <c:ser>
          <c:idx val="1"/>
          <c:order val="2"/>
          <c:tx>
            <c:strRef>
              <c:f>'Figur 29'!$B$2</c:f>
              <c:strCache>
                <c:ptCount val="1"/>
                <c:pt idx="0">
                  <c:v>Endring i flaskehalsinntekter på andre nettforbindelser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'Figur 29'!$A$3:$A$9</c15:sqref>
                  </c15:fullRef>
                </c:ext>
              </c:extLst>
              <c:f>('Figur 29'!$A$3,'Figur 29'!$A$5:$A$9)</c:f>
              <c:strCache>
                <c:ptCount val="6"/>
                <c:pt idx="0">
                  <c:v>Radial til NO2</c:v>
                </c:pt>
                <c:pt idx="1">
                  <c:v>Liten hybrid</c:v>
                </c:pt>
                <c:pt idx="2">
                  <c:v>Hybrid: størst mot Norge</c:v>
                </c:pt>
                <c:pt idx="3">
                  <c:v>Stor hybrid</c:v>
                </c:pt>
                <c:pt idx="4">
                  <c:v>Hybrid: størst mot utland</c:v>
                </c:pt>
                <c:pt idx="5">
                  <c:v>Kun mellomlandsforbindelse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'Figur 29'!$B$3:$B$9</c15:sqref>
                  </c15:fullRef>
                </c:ext>
              </c:extLst>
              <c:f>('Figur 29'!$B$3,'Figur 29'!$B$5:$B$9)</c:f>
              <c:numCache>
                <c:formatCode>0</c:formatCode>
                <c:ptCount val="6"/>
                <c:pt idx="0">
                  <c:v>46.054412882000072</c:v>
                </c:pt>
                <c:pt idx="1">
                  <c:v>10.31745607649998</c:v>
                </c:pt>
                <c:pt idx="2">
                  <c:v>17.791515885499962</c:v>
                </c:pt>
                <c:pt idx="3">
                  <c:v>5.5738771430001179</c:v>
                </c:pt>
                <c:pt idx="4">
                  <c:v>-9.2194583000036801E-2</c:v>
                </c:pt>
                <c:pt idx="5">
                  <c:v>66.463492831000053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74B-4048-A894-8D79831832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99353776"/>
        <c:axId val="1599341712"/>
      </c:barChart>
      <c:lineChart>
        <c:grouping val="standard"/>
        <c:varyColors val="0"/>
        <c:ser>
          <c:idx val="3"/>
          <c:order val="3"/>
          <c:tx>
            <c:strRef>
              <c:f>'Figur 29'!$E$2</c:f>
              <c:strCache>
                <c:ptCount val="1"/>
                <c:pt idx="0">
                  <c:v>Sum fordelingsvirkninger for aktører utenom Fase 2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25400">
                <a:solidFill>
                  <a:schemeClr val="accent1"/>
                </a:solidFill>
              </a:ln>
              <a:effectLst/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'Figur 29'!$A$3:$A$9</c15:sqref>
                  </c15:fullRef>
                </c:ext>
              </c:extLst>
              <c:f>('Figur 29'!$A$3,'Figur 29'!$A$5:$A$9)</c:f>
              <c:strCache>
                <c:ptCount val="6"/>
                <c:pt idx="0">
                  <c:v>Radial til NO2</c:v>
                </c:pt>
                <c:pt idx="1">
                  <c:v>Liten hybrid</c:v>
                </c:pt>
                <c:pt idx="2">
                  <c:v>Hybrid: størst mot Norge</c:v>
                </c:pt>
                <c:pt idx="3">
                  <c:v>Stor hybrid</c:v>
                </c:pt>
                <c:pt idx="4">
                  <c:v>Hybrid: størst mot utland</c:v>
                </c:pt>
                <c:pt idx="5">
                  <c:v>Kun mellomlandsforbindelse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'Figur 29'!$E$3:$E$9</c15:sqref>
                  </c15:fullRef>
                </c:ext>
              </c:extLst>
              <c:f>('Figur 29'!$E$3,'Figur 29'!$E$5:$E$9)</c:f>
              <c:numCache>
                <c:formatCode>0</c:formatCode>
                <c:ptCount val="6"/>
                <c:pt idx="0">
                  <c:v>-29.442652198988071</c:v>
                </c:pt>
                <c:pt idx="1">
                  <c:v>10.165503295495</c:v>
                </c:pt>
                <c:pt idx="2">
                  <c:v>21.548076772516652</c:v>
                </c:pt>
                <c:pt idx="3">
                  <c:v>55.989215744011737</c:v>
                </c:pt>
                <c:pt idx="4">
                  <c:v>26.57271388699883</c:v>
                </c:pt>
                <c:pt idx="5">
                  <c:v>150.32845080400151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74B-4048-A894-8D79831832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9353776"/>
        <c:axId val="1599341712"/>
      </c:lineChart>
      <c:catAx>
        <c:axId val="1599353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27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599341712"/>
        <c:crosses val="autoZero"/>
        <c:auto val="1"/>
        <c:lblAlgn val="ctr"/>
        <c:lblOffset val="100"/>
        <c:noMultiLvlLbl val="0"/>
      </c:catAx>
      <c:valAx>
        <c:axId val="1599341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 sz="1200"/>
                  <a:t>MEUR/år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5993537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7087407174279778"/>
          <c:y val="0.14095355137979843"/>
          <c:w val="0.32086642558369133"/>
          <c:h val="0.5372880208333333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400"/>
      </a:pPr>
      <a:endParaRPr lang="nb-NO"/>
    </a:p>
  </c:txPr>
  <c:printSettings>
    <c:headerFooter/>
    <c:pageMargins b="0.75" l="0.7" r="0.7" t="0.75" header="0.3" footer="0.3"/>
    <c:pageSetup/>
  </c:printSettings>
  <c:extLst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Fordelingsvirkninger i ulike scenarioer i modellår 2040 og med tilknytning til Tyskland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7.8905696842511197E-2"/>
          <c:y val="9.6946375273727348E-2"/>
          <c:w val="0.89003401200397292"/>
          <c:h val="0.4258348932314331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'Figur 30'!$D$2</c:f>
              <c:strCache>
                <c:ptCount val="1"/>
                <c:pt idx="0">
                  <c:v>Endring i konsumentoverskudd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'Figur 30'!$A$3:$B$18</c15:sqref>
                  </c15:fullRef>
                </c:ext>
              </c:extLst>
              <c:f>('Figur 30'!$A$3:$B$5,'Figur 30'!$A$7:$B$13,'Figur 30'!$A$15:$B$18)</c:f>
              <c:multiLvlStrCache>
                <c:ptCount val="14"/>
                <c:lvl>
                  <c:pt idx="0">
                    <c:v>Referansescenario</c:v>
                  </c:pt>
                  <c:pt idx="1">
                    <c:v>Lave brensels- og CO2-priser</c:v>
                  </c:pt>
                  <c:pt idx="2">
                    <c:v>Høye brensels- og CO2-priser</c:v>
                  </c:pt>
                  <c:pt idx="3">
                    <c:v>Lav kraftbalanse</c:v>
                  </c:pt>
                  <c:pt idx="4">
                    <c:v>Høy kraftbalanse</c:v>
                  </c:pt>
                  <c:pt idx="5">
                    <c:v>Grønt scenario</c:v>
                  </c:pt>
                  <c:pt idx="6">
                    <c:v>Blått scenario</c:v>
                  </c:pt>
                  <c:pt idx="7">
                    <c:v>Referansescenario</c:v>
                  </c:pt>
                  <c:pt idx="8">
                    <c:v>Lave brensels- og CO2-priser</c:v>
                  </c:pt>
                  <c:pt idx="9">
                    <c:v>Høye brensels- og CO2-priser</c:v>
                  </c:pt>
                  <c:pt idx="10">
                    <c:v>Lav kraftbalanse</c:v>
                  </c:pt>
                  <c:pt idx="11">
                    <c:v>Høy kraftbalanse</c:v>
                  </c:pt>
                  <c:pt idx="12">
                    <c:v>Grønt scenario</c:v>
                  </c:pt>
                  <c:pt idx="13">
                    <c:v>Blått scenario</c:v>
                  </c:pt>
                </c:lvl>
                <c:lvl>
                  <c:pt idx="0">
                    <c:v>Radial til NO2</c:v>
                  </c:pt>
                  <c:pt idx="7">
                    <c:v>Stor hybrid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'Figur 30'!$D$3:$D$18</c15:sqref>
                  </c15:fullRef>
                </c:ext>
              </c:extLst>
              <c:f>('Figur 30'!$D$3:$D$5,'Figur 30'!$D$7:$D$13,'Figur 30'!$D$15:$D$18)</c:f>
              <c:numCache>
                <c:formatCode>0</c:formatCode>
                <c:ptCount val="14"/>
                <c:pt idx="0">
                  <c:v>644.29014053101128</c:v>
                </c:pt>
                <c:pt idx="1">
                  <c:v>452.00024259199557</c:v>
                </c:pt>
                <c:pt idx="2">
                  <c:v>864.56639099199674</c:v>
                </c:pt>
                <c:pt idx="3">
                  <c:v>459.32941382300493</c:v>
                </c:pt>
                <c:pt idx="4">
                  <c:v>326.7171944110014</c:v>
                </c:pt>
                <c:pt idx="5">
                  <c:v>342.95349447599438</c:v>
                </c:pt>
                <c:pt idx="6">
                  <c:v>403.42990906700288</c:v>
                </c:pt>
                <c:pt idx="7">
                  <c:v>-14.07553968999127</c:v>
                </c:pt>
                <c:pt idx="8">
                  <c:v>-15.727064205006171</c:v>
                </c:pt>
                <c:pt idx="9">
                  <c:v>-51.017856381004087</c:v>
                </c:pt>
                <c:pt idx="10">
                  <c:v>194.77686801100211</c:v>
                </c:pt>
                <c:pt idx="11">
                  <c:v>-149.7076219660012</c:v>
                </c:pt>
                <c:pt idx="12">
                  <c:v>-79.582241192001675</c:v>
                </c:pt>
                <c:pt idx="13">
                  <c:v>-172.50711733799841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BC-490D-B4DD-9126032FA803}"/>
            </c:ext>
          </c:extLst>
        </c:ser>
        <c:ser>
          <c:idx val="2"/>
          <c:order val="1"/>
          <c:tx>
            <c:strRef>
              <c:f>'Figur 30'!$E$2</c:f>
              <c:strCache>
                <c:ptCount val="1"/>
                <c:pt idx="0">
                  <c:v>Endring i produsentoverskudd for andre aktører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'Figur 30'!$A$3:$B$18</c15:sqref>
                  </c15:fullRef>
                </c:ext>
              </c:extLst>
              <c:f>('Figur 30'!$A$3:$B$5,'Figur 30'!$A$7:$B$13,'Figur 30'!$A$15:$B$18)</c:f>
              <c:multiLvlStrCache>
                <c:ptCount val="14"/>
                <c:lvl>
                  <c:pt idx="0">
                    <c:v>Referansescenario</c:v>
                  </c:pt>
                  <c:pt idx="1">
                    <c:v>Lave brensels- og CO2-priser</c:v>
                  </c:pt>
                  <c:pt idx="2">
                    <c:v>Høye brensels- og CO2-priser</c:v>
                  </c:pt>
                  <c:pt idx="3">
                    <c:v>Lav kraftbalanse</c:v>
                  </c:pt>
                  <c:pt idx="4">
                    <c:v>Høy kraftbalanse</c:v>
                  </c:pt>
                  <c:pt idx="5">
                    <c:v>Grønt scenario</c:v>
                  </c:pt>
                  <c:pt idx="6">
                    <c:v>Blått scenario</c:v>
                  </c:pt>
                  <c:pt idx="7">
                    <c:v>Referansescenario</c:v>
                  </c:pt>
                  <c:pt idx="8">
                    <c:v>Lave brensels- og CO2-priser</c:v>
                  </c:pt>
                  <c:pt idx="9">
                    <c:v>Høye brensels- og CO2-priser</c:v>
                  </c:pt>
                  <c:pt idx="10">
                    <c:v>Lav kraftbalanse</c:v>
                  </c:pt>
                  <c:pt idx="11">
                    <c:v>Høy kraftbalanse</c:v>
                  </c:pt>
                  <c:pt idx="12">
                    <c:v>Grønt scenario</c:v>
                  </c:pt>
                  <c:pt idx="13">
                    <c:v>Blått scenario</c:v>
                  </c:pt>
                </c:lvl>
                <c:lvl>
                  <c:pt idx="0">
                    <c:v>Radial til NO2</c:v>
                  </c:pt>
                  <c:pt idx="7">
                    <c:v>Stor hybrid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'Figur 30'!$E$3:$E$18</c15:sqref>
                  </c15:fullRef>
                </c:ext>
              </c:extLst>
              <c:f>('Figur 30'!$E$3:$E$5,'Figur 30'!$E$7:$E$13,'Figur 30'!$E$15:$E$18)</c:f>
              <c:numCache>
                <c:formatCode>0</c:formatCode>
                <c:ptCount val="14"/>
                <c:pt idx="0">
                  <c:v>-719.78720561199952</c:v>
                </c:pt>
                <c:pt idx="1">
                  <c:v>-503.15421541500018</c:v>
                </c:pt>
                <c:pt idx="2">
                  <c:v>-965.34425228599684</c:v>
                </c:pt>
                <c:pt idx="3">
                  <c:v>-449.21980813399932</c:v>
                </c:pt>
                <c:pt idx="4">
                  <c:v>-373.50678832300042</c:v>
                </c:pt>
                <c:pt idx="5">
                  <c:v>-360.50417689699998</c:v>
                </c:pt>
                <c:pt idx="6">
                  <c:v>-444.22793445099887</c:v>
                </c:pt>
                <c:pt idx="7">
                  <c:v>64.490878291000627</c:v>
                </c:pt>
                <c:pt idx="8">
                  <c:v>51.738882999000452</c:v>
                </c:pt>
                <c:pt idx="9">
                  <c:v>119.9835210750007</c:v>
                </c:pt>
                <c:pt idx="10">
                  <c:v>-148.17342710799861</c:v>
                </c:pt>
                <c:pt idx="11">
                  <c:v>213.62294022900011</c:v>
                </c:pt>
                <c:pt idx="12">
                  <c:v>134.3888265410001</c:v>
                </c:pt>
                <c:pt idx="13">
                  <c:v>232.6608401980011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BC-490D-B4DD-9126032FA803}"/>
            </c:ext>
          </c:extLst>
        </c:ser>
        <c:ser>
          <c:idx val="0"/>
          <c:order val="2"/>
          <c:tx>
            <c:strRef>
              <c:f>'Figur 30'!$C$2</c:f>
              <c:strCache>
                <c:ptCount val="1"/>
                <c:pt idx="0">
                  <c:v>Endring i flaskehalsinntekter på andre forbrindelser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'Figur 30'!$A$3:$B$18</c15:sqref>
                  </c15:fullRef>
                </c:ext>
              </c:extLst>
              <c:f>('Figur 30'!$A$3:$B$5,'Figur 30'!$A$7:$B$13,'Figur 30'!$A$15:$B$18)</c:f>
              <c:multiLvlStrCache>
                <c:ptCount val="14"/>
                <c:lvl>
                  <c:pt idx="0">
                    <c:v>Referansescenario</c:v>
                  </c:pt>
                  <c:pt idx="1">
                    <c:v>Lave brensels- og CO2-priser</c:v>
                  </c:pt>
                  <c:pt idx="2">
                    <c:v>Høye brensels- og CO2-priser</c:v>
                  </c:pt>
                  <c:pt idx="3">
                    <c:v>Lav kraftbalanse</c:v>
                  </c:pt>
                  <c:pt idx="4">
                    <c:v>Høy kraftbalanse</c:v>
                  </c:pt>
                  <c:pt idx="5">
                    <c:v>Grønt scenario</c:v>
                  </c:pt>
                  <c:pt idx="6">
                    <c:v>Blått scenario</c:v>
                  </c:pt>
                  <c:pt idx="7">
                    <c:v>Referansescenario</c:v>
                  </c:pt>
                  <c:pt idx="8">
                    <c:v>Lave brensels- og CO2-priser</c:v>
                  </c:pt>
                  <c:pt idx="9">
                    <c:v>Høye brensels- og CO2-priser</c:v>
                  </c:pt>
                  <c:pt idx="10">
                    <c:v>Lav kraftbalanse</c:v>
                  </c:pt>
                  <c:pt idx="11">
                    <c:v>Høy kraftbalanse</c:v>
                  </c:pt>
                  <c:pt idx="12">
                    <c:v>Grønt scenario</c:v>
                  </c:pt>
                  <c:pt idx="13">
                    <c:v>Blått scenario</c:v>
                  </c:pt>
                </c:lvl>
                <c:lvl>
                  <c:pt idx="0">
                    <c:v>Radial til NO2</c:v>
                  </c:pt>
                  <c:pt idx="7">
                    <c:v>Stor hybrid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'Figur 30'!$C$3:$C$18</c15:sqref>
                  </c15:fullRef>
                </c:ext>
              </c:extLst>
              <c:f>('Figur 30'!$C$3:$C$5,'Figur 30'!$C$7:$C$13,'Figur 30'!$C$15:$C$18)</c:f>
              <c:numCache>
                <c:formatCode>0</c:formatCode>
                <c:ptCount val="14"/>
                <c:pt idx="0">
                  <c:v>46.054412882000072</c:v>
                </c:pt>
                <c:pt idx="1">
                  <c:v>32.563793360000091</c:v>
                </c:pt>
                <c:pt idx="2">
                  <c:v>59.862876681999978</c:v>
                </c:pt>
                <c:pt idx="3">
                  <c:v>27.196047639000032</c:v>
                </c:pt>
                <c:pt idx="4">
                  <c:v>27.018739785999969</c:v>
                </c:pt>
                <c:pt idx="5">
                  <c:v>22.43385984400004</c:v>
                </c:pt>
                <c:pt idx="6">
                  <c:v>32.257239973000139</c:v>
                </c:pt>
                <c:pt idx="7">
                  <c:v>5.5738771430001179</c:v>
                </c:pt>
                <c:pt idx="8">
                  <c:v>3.8700838230000159</c:v>
                </c:pt>
                <c:pt idx="9">
                  <c:v>4.7719428150001022</c:v>
                </c:pt>
                <c:pt idx="10">
                  <c:v>18.32965751200004</c:v>
                </c:pt>
                <c:pt idx="11">
                  <c:v>-3.655701437000062</c:v>
                </c:pt>
                <c:pt idx="12">
                  <c:v>3.1393420140001349</c:v>
                </c:pt>
                <c:pt idx="13">
                  <c:v>-2.458485145499878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EBC-490D-B4DD-9126032FA8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32862432"/>
        <c:axId val="1432844544"/>
      </c:barChart>
      <c:lineChart>
        <c:grouping val="stacked"/>
        <c:varyColors val="0"/>
        <c:ser>
          <c:idx val="3"/>
          <c:order val="3"/>
          <c:tx>
            <c:strRef>
              <c:f>'Figur 30'!$F$2</c:f>
              <c:strCache>
                <c:ptCount val="1"/>
                <c:pt idx="0">
                  <c:v>Sum fordelingsvirkninger for andre aktører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multiLvlStrRef>
              <c:extLst>
                <c:ext xmlns:c15="http://schemas.microsoft.com/office/drawing/2012/chart" uri="{02D57815-91ED-43cb-92C2-25804820EDAC}">
                  <c15:fullRef>
                    <c15:sqref>'Figur 30'!$A$3:$B$18</c15:sqref>
                  </c15:fullRef>
                </c:ext>
              </c:extLst>
              <c:f>('Figur 30'!$A$3:$B$5,'Figur 30'!$A$7:$B$13,'Figur 30'!$A$15:$B$18)</c:f>
              <c:multiLvlStrCache>
                <c:ptCount val="14"/>
                <c:lvl>
                  <c:pt idx="0">
                    <c:v>Referansescenario</c:v>
                  </c:pt>
                  <c:pt idx="1">
                    <c:v>Lave brensels- og CO2-priser</c:v>
                  </c:pt>
                  <c:pt idx="2">
                    <c:v>Høye brensels- og CO2-priser</c:v>
                  </c:pt>
                  <c:pt idx="3">
                    <c:v>Lav kraftbalanse</c:v>
                  </c:pt>
                  <c:pt idx="4">
                    <c:v>Høy kraftbalanse</c:v>
                  </c:pt>
                  <c:pt idx="5">
                    <c:v>Grønt scenario</c:v>
                  </c:pt>
                  <c:pt idx="6">
                    <c:v>Blått scenario</c:v>
                  </c:pt>
                  <c:pt idx="7">
                    <c:v>Referansescenario</c:v>
                  </c:pt>
                  <c:pt idx="8">
                    <c:v>Lave brensels- og CO2-priser</c:v>
                  </c:pt>
                  <c:pt idx="9">
                    <c:v>Høye brensels- og CO2-priser</c:v>
                  </c:pt>
                  <c:pt idx="10">
                    <c:v>Lav kraftbalanse</c:v>
                  </c:pt>
                  <c:pt idx="11">
                    <c:v>Høy kraftbalanse</c:v>
                  </c:pt>
                  <c:pt idx="12">
                    <c:v>Grønt scenario</c:v>
                  </c:pt>
                  <c:pt idx="13">
                    <c:v>Blått scenario</c:v>
                  </c:pt>
                </c:lvl>
                <c:lvl>
                  <c:pt idx="0">
                    <c:v>Radial til NO2</c:v>
                  </c:pt>
                  <c:pt idx="7">
                    <c:v>Stor hybrid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'Figur 30'!$F$3:$F$18</c15:sqref>
                  </c15:fullRef>
                </c:ext>
              </c:extLst>
              <c:f>('Figur 30'!$F$3:$F$5,'Figur 30'!$F$7:$F$13,'Figur 30'!$F$15:$F$18)</c:f>
              <c:numCache>
                <c:formatCode>0</c:formatCode>
                <c:ptCount val="14"/>
                <c:pt idx="0">
                  <c:v>-29.442652198988071</c:v>
                </c:pt>
                <c:pt idx="1">
                  <c:v>-18.590179463004461</c:v>
                </c:pt>
                <c:pt idx="2">
                  <c:v>-40.914984612005362</c:v>
                </c:pt>
                <c:pt idx="3">
                  <c:v>37.305653328003253</c:v>
                </c:pt>
                <c:pt idx="4">
                  <c:v>-19.770854125992631</c:v>
                </c:pt>
                <c:pt idx="5">
                  <c:v>4.8831774229984148</c:v>
                </c:pt>
                <c:pt idx="6">
                  <c:v>-8.5407854110089829</c:v>
                </c:pt>
                <c:pt idx="7">
                  <c:v>55.989215744011737</c:v>
                </c:pt>
                <c:pt idx="8">
                  <c:v>39.881902616994921</c:v>
                </c:pt>
                <c:pt idx="9">
                  <c:v>73.737607508992369</c:v>
                </c:pt>
                <c:pt idx="10">
                  <c:v>64.933098415000131</c:v>
                </c:pt>
                <c:pt idx="11">
                  <c:v>60.259616825998819</c:v>
                </c:pt>
                <c:pt idx="12">
                  <c:v>57.945927362998191</c:v>
                </c:pt>
                <c:pt idx="13">
                  <c:v>57.695237714498937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EBC-490D-B4DD-9126032FA8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2862432"/>
        <c:axId val="1432844544"/>
      </c:lineChart>
      <c:catAx>
        <c:axId val="1432862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27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432844544"/>
        <c:crosses val="autoZero"/>
        <c:auto val="1"/>
        <c:lblAlgn val="ctr"/>
        <c:lblOffset val="100"/>
        <c:noMultiLvlLbl val="0"/>
      </c:catAx>
      <c:valAx>
        <c:axId val="1432844544"/>
        <c:scaling>
          <c:orientation val="minMax"/>
          <c:max val="1000"/>
          <c:min val="-1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 sz="1200"/>
                  <a:t>MEUR</a:t>
                </a:r>
                <a:r>
                  <a:rPr lang="nb-NO" sz="1200" baseline="0"/>
                  <a:t> per år</a:t>
                </a:r>
                <a:endParaRPr lang="nb-NO" sz="12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432862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4567307670749452"/>
          <c:y val="0.90189254388579554"/>
          <c:w val="0.70979281151699802"/>
          <c:h val="8.29655153227697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Nytte</a:t>
            </a:r>
            <a:r>
              <a:rPr lang="en-US" baseline="0"/>
              <a:t> og kostnader over 30 år med stor hybrid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'Figur 31 og 32'!$C$18</c:f>
              <c:strCache>
                <c:ptCount val="1"/>
                <c:pt idx="0">
                  <c:v>Stor hybrid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F17-4536-B860-ABF64DD22E6B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F17-4536-B860-ABF64DD22E6B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F17-4536-B860-ABF64DD22E6B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4F17-4536-B860-ABF64DD22E6B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4F17-4536-B860-ABF64DD22E6B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4F17-4536-B860-ABF64DD22E6B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4F17-4536-B860-ABF64DD22E6B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4F17-4536-B860-ABF64DD22E6B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4F17-4536-B860-ABF64DD22E6B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4F17-4536-B860-ABF64DD22E6B}"/>
              </c:ext>
            </c:extLst>
          </c:dPt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'Figur 31 og 32'!$A$19:$B$29</c:f>
              <c:multiLvlStrCache>
                <c:ptCount val="11"/>
                <c:lvl>
                  <c:pt idx="0">
                    <c:v>Endring i tapskostnader fastland</c:v>
                  </c:pt>
                  <c:pt idx="1">
                    <c:v>Endring flaskehalsinntekter andre forbindelser</c:v>
                  </c:pt>
                  <c:pt idx="2">
                    <c:v>Endring konsumentoverskudd</c:v>
                  </c:pt>
                  <c:pt idx="3">
                    <c:v>Endring produsentoverskudd andre utenom Fase 2</c:v>
                  </c:pt>
                  <c:pt idx="4">
                    <c:v>Nett: drift- og vedlikeholdskostnader</c:v>
                  </c:pt>
                  <c:pt idx="5">
                    <c:v>Nett: investeringskostnader</c:v>
                  </c:pt>
                  <c:pt idx="6">
                    <c:v>Flaskehalsinntekter i SN II, norsk andel</c:v>
                  </c:pt>
                  <c:pt idx="7">
                    <c:v>Vindpark: drift- og vedlikeholdskostnader</c:v>
                  </c:pt>
                  <c:pt idx="8">
                    <c:v>Vindpark: investeringskostnader</c:v>
                  </c:pt>
                  <c:pt idx="9">
                    <c:v>Salgsinntekter havvind</c:v>
                  </c:pt>
                  <c:pt idx="10">
                    <c:v>Samfunnsøkonomisk lønnsomhet Norge</c:v>
                  </c:pt>
                </c:lvl>
                <c:lvl>
                  <c:pt idx="0">
                    <c:v> </c:v>
                  </c:pt>
                  <c:pt idx="10">
                    <c:v> </c:v>
                  </c:pt>
                </c:lvl>
              </c:multiLvlStrCache>
            </c:multiLvlStrRef>
          </c:cat>
          <c:val>
            <c:numRef>
              <c:f>'Figur 31 og 32'!$C$19:$C$29</c:f>
              <c:numCache>
                <c:formatCode>_-* #\ ##0_-;\-* #\ ##0_-;_-* "-"??_-;_-@_-</c:formatCode>
                <c:ptCount val="11"/>
                <c:pt idx="0">
                  <c:v>-2.5893531475002209</c:v>
                </c:pt>
                <c:pt idx="1">
                  <c:v>-1.4320483480395481</c:v>
                </c:pt>
                <c:pt idx="2">
                  <c:v>-24.061727384963017</c:v>
                </c:pt>
                <c:pt idx="3">
                  <c:v>39.27055899984677</c:v>
                </c:pt>
                <c:pt idx="4">
                  <c:v>-3.2079558123408956</c:v>
                </c:pt>
                <c:pt idx="5">
                  <c:v>-14.595453423403667</c:v>
                </c:pt>
                <c:pt idx="6">
                  <c:v>12.965826706564872</c:v>
                </c:pt>
                <c:pt idx="7">
                  <c:v>-6.3016425416755073</c:v>
                </c:pt>
                <c:pt idx="8">
                  <c:v>-26.081469639704181</c:v>
                </c:pt>
                <c:pt idx="9">
                  <c:v>33.609485042892054</c:v>
                </c:pt>
                <c:pt idx="10">
                  <c:v>7.5762204516766571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4F17-4536-B860-ABF64DD22E6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39929184"/>
        <c:axId val="39933344"/>
      </c:barChart>
      <c:catAx>
        <c:axId val="399291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39933344"/>
        <c:crosses val="autoZero"/>
        <c:auto val="1"/>
        <c:lblAlgn val="ctr"/>
        <c:lblOffset val="100"/>
        <c:noMultiLvlLbl val="0"/>
      </c:catAx>
      <c:valAx>
        <c:axId val="39933344"/>
        <c:scaling>
          <c:orientation val="minMax"/>
          <c:max val="150"/>
          <c:min val="-1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 sz="1200"/>
                  <a:t>MRD NOK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_-* #\ ##0_-;\-* #\ 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399291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Nytte</a:t>
            </a:r>
            <a:r>
              <a:rPr lang="en-US" baseline="0"/>
              <a:t> og kostnader over 30 år med radial til NO2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'Figur 31 og 32'!$C$2</c:f>
              <c:strCache>
                <c:ptCount val="1"/>
                <c:pt idx="0">
                  <c:v>Radial til NO2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D8F-4BA8-9AF2-C35A0E8574B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D8F-4BA8-9AF2-C35A0E8574B9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D8F-4BA8-9AF2-C35A0E8574B9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CD8F-4BA8-9AF2-C35A0E8574B9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CD8F-4BA8-9AF2-C35A0E8574B9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CD8F-4BA8-9AF2-C35A0E8574B9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CD8F-4BA8-9AF2-C35A0E8574B9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CD8F-4BA8-9AF2-C35A0E8574B9}"/>
              </c:ext>
            </c:extLst>
          </c:dPt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'Figur 31 og 32'!$A$3:$B$13</c:f>
              <c:multiLvlStrCache>
                <c:ptCount val="11"/>
                <c:lvl>
                  <c:pt idx="0">
                    <c:v>Endring i tapskostnader fastland</c:v>
                  </c:pt>
                  <c:pt idx="1">
                    <c:v>Endring flaskehalsinntekter andre forbindelser</c:v>
                  </c:pt>
                  <c:pt idx="2">
                    <c:v>Endring konsumentoverskudd</c:v>
                  </c:pt>
                  <c:pt idx="3">
                    <c:v>Endring produsentoverskudd andre utenom Fase 2</c:v>
                  </c:pt>
                  <c:pt idx="4">
                    <c:v>Nett: drift- og vedlikeholdskostnader</c:v>
                  </c:pt>
                  <c:pt idx="5">
                    <c:v>Nett: investeringskostnader</c:v>
                  </c:pt>
                  <c:pt idx="6">
                    <c:v>Flaskehalsinntekter i SN II, norsk andel</c:v>
                  </c:pt>
                  <c:pt idx="7">
                    <c:v>Vindpark: drift- og vedlikeholdskostnader</c:v>
                  </c:pt>
                  <c:pt idx="8">
                    <c:v>Vindpark: investeringskostnader</c:v>
                  </c:pt>
                  <c:pt idx="9">
                    <c:v>Salgsinntekter havvind</c:v>
                  </c:pt>
                  <c:pt idx="10">
                    <c:v>Samfunnsøkonomisk lønnsomhet Norge</c:v>
                  </c:pt>
                </c:lvl>
                <c:lvl>
                  <c:pt idx="0">
                    <c:v> </c:v>
                  </c:pt>
                  <c:pt idx="10">
                    <c:v> </c:v>
                  </c:pt>
                </c:lvl>
              </c:multiLvlStrCache>
            </c:multiLvlStrRef>
          </c:cat>
          <c:val>
            <c:numRef>
              <c:f>'Figur 31 og 32'!$C$3:$C$13</c:f>
              <c:numCache>
                <c:formatCode>_-* #\ ##0_-;\-* #\ ##0_-;_-* "-"??_-;_-@_-</c:formatCode>
                <c:ptCount val="11"/>
                <c:pt idx="0">
                  <c:v>0.58551037133381234</c:v>
                </c:pt>
                <c:pt idx="1">
                  <c:v>6.7038024293809553</c:v>
                </c:pt>
                <c:pt idx="2">
                  <c:v>89.34633696476817</c:v>
                </c:pt>
                <c:pt idx="3">
                  <c:v>-101.39409681366392</c:v>
                </c:pt>
                <c:pt idx="4">
                  <c:v>-2.5663646498727166</c:v>
                </c:pt>
                <c:pt idx="5">
                  <c:v>-10.614875217020849</c:v>
                </c:pt>
                <c:pt idx="7">
                  <c:v>-6.3016425416755073</c:v>
                </c:pt>
                <c:pt idx="8">
                  <c:v>-26.081469639704181</c:v>
                </c:pt>
                <c:pt idx="9">
                  <c:v>31.955416185830284</c:v>
                </c:pt>
                <c:pt idx="10">
                  <c:v>-18.367382910623963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CD8F-4BA8-9AF2-C35A0E8574B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39929184"/>
        <c:axId val="39933344"/>
      </c:barChart>
      <c:catAx>
        <c:axId val="399291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39933344"/>
        <c:crosses val="autoZero"/>
        <c:auto val="1"/>
        <c:lblAlgn val="ctr"/>
        <c:lblOffset val="100"/>
        <c:noMultiLvlLbl val="0"/>
      </c:catAx>
      <c:valAx>
        <c:axId val="39933344"/>
        <c:scaling>
          <c:orientation val="minMax"/>
          <c:min val="-1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 sz="1200"/>
                  <a:t>MRD NOK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_-* #\ ##0_-;\-* #\ 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399291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 sz="1200"/>
              <a:t>Nettoflyt per uke til NO2 fra SN II over året med Stor hybrid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0.10732347663686755"/>
          <c:y val="0.11024672543567811"/>
          <c:w val="0.84944060342584604"/>
          <c:h val="0.81028097169450541"/>
        </c:manualLayout>
      </c:layout>
      <c:lineChart>
        <c:grouping val="standard"/>
        <c:varyColors val="0"/>
        <c:ser>
          <c:idx val="0"/>
          <c:order val="0"/>
          <c:tx>
            <c:strRef>
              <c:f>'Figur 9'!$E$2</c:f>
              <c:strCache>
                <c:ptCount val="1"/>
                <c:pt idx="0">
                  <c:v>Referansescenario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'Figur 9'!$E$3:$E$54</c:f>
              <c:numCache>
                <c:formatCode>0</c:formatCode>
                <c:ptCount val="52"/>
                <c:pt idx="0">
                  <c:v>39.809666666666658</c:v>
                </c:pt>
                <c:pt idx="1">
                  <c:v>32.380666666666663</c:v>
                </c:pt>
                <c:pt idx="2">
                  <c:v>52.008000000000003</c:v>
                </c:pt>
                <c:pt idx="3">
                  <c:v>36.872</c:v>
                </c:pt>
                <c:pt idx="4">
                  <c:v>37.869666666666667</c:v>
                </c:pt>
                <c:pt idx="5">
                  <c:v>34.415333333333344</c:v>
                </c:pt>
                <c:pt idx="6">
                  <c:v>2.3933333333333331</c:v>
                </c:pt>
                <c:pt idx="7">
                  <c:v>17.754999999999999</c:v>
                </c:pt>
                <c:pt idx="8">
                  <c:v>43.828000000000003</c:v>
                </c:pt>
                <c:pt idx="9">
                  <c:v>28.214333333333329</c:v>
                </c:pt>
                <c:pt idx="10">
                  <c:v>28.806999999999999</c:v>
                </c:pt>
                <c:pt idx="11">
                  <c:v>32.539000000000001</c:v>
                </c:pt>
                <c:pt idx="12">
                  <c:v>24.774000000000001</c:v>
                </c:pt>
                <c:pt idx="13">
                  <c:v>42.075666666666663</c:v>
                </c:pt>
                <c:pt idx="14">
                  <c:v>8.2243333333333322</c:v>
                </c:pt>
                <c:pt idx="15">
                  <c:v>14.379666666666671</c:v>
                </c:pt>
                <c:pt idx="16">
                  <c:v>-0.61933333333333362</c:v>
                </c:pt>
                <c:pt idx="17">
                  <c:v>-5.9783333333333326</c:v>
                </c:pt>
                <c:pt idx="18">
                  <c:v>3.987666666666664</c:v>
                </c:pt>
                <c:pt idx="19">
                  <c:v>-22.094666666666669</c:v>
                </c:pt>
                <c:pt idx="20">
                  <c:v>-21.518999999999998</c:v>
                </c:pt>
                <c:pt idx="21">
                  <c:v>-20.766666666666659</c:v>
                </c:pt>
                <c:pt idx="22">
                  <c:v>-35.54</c:v>
                </c:pt>
                <c:pt idx="23">
                  <c:v>-8.021333333333331</c:v>
                </c:pt>
                <c:pt idx="24">
                  <c:v>-24.589333333333339</c:v>
                </c:pt>
                <c:pt idx="25">
                  <c:v>-19.722666666666669</c:v>
                </c:pt>
                <c:pt idx="26">
                  <c:v>-17.574999999999999</c:v>
                </c:pt>
                <c:pt idx="27">
                  <c:v>-28.657</c:v>
                </c:pt>
                <c:pt idx="28">
                  <c:v>-34.79</c:v>
                </c:pt>
                <c:pt idx="29">
                  <c:v>-55.99</c:v>
                </c:pt>
                <c:pt idx="30">
                  <c:v>-52.347333333333339</c:v>
                </c:pt>
                <c:pt idx="31">
                  <c:v>-27.861999999999998</c:v>
                </c:pt>
                <c:pt idx="32">
                  <c:v>-30.466333333333331</c:v>
                </c:pt>
                <c:pt idx="33">
                  <c:v>-63.309333333333328</c:v>
                </c:pt>
                <c:pt idx="34">
                  <c:v>-53.694333333333333</c:v>
                </c:pt>
                <c:pt idx="35">
                  <c:v>-28.536333333333339</c:v>
                </c:pt>
                <c:pt idx="36">
                  <c:v>-28.414999999999999</c:v>
                </c:pt>
                <c:pt idx="37">
                  <c:v>-45.347666666666669</c:v>
                </c:pt>
                <c:pt idx="38">
                  <c:v>-46.133333333333333</c:v>
                </c:pt>
                <c:pt idx="39">
                  <c:v>-33.481999999999999</c:v>
                </c:pt>
                <c:pt idx="40">
                  <c:v>-28.62533333333333</c:v>
                </c:pt>
                <c:pt idx="41">
                  <c:v>-26.079333333333331</c:v>
                </c:pt>
                <c:pt idx="42">
                  <c:v>-4.0496666666666661</c:v>
                </c:pt>
                <c:pt idx="43">
                  <c:v>-17.88966666666667</c:v>
                </c:pt>
                <c:pt idx="44">
                  <c:v>8.0296666666666656</c:v>
                </c:pt>
                <c:pt idx="45">
                  <c:v>-9.5446666666666662</c:v>
                </c:pt>
                <c:pt idx="46">
                  <c:v>5.3333333333333018E-2</c:v>
                </c:pt>
                <c:pt idx="47">
                  <c:v>-4.9219999999999988</c:v>
                </c:pt>
                <c:pt idx="48">
                  <c:v>11.10933333333333</c:v>
                </c:pt>
                <c:pt idx="49">
                  <c:v>-20.794333333333331</c:v>
                </c:pt>
                <c:pt idx="50">
                  <c:v>10.822333333333329</c:v>
                </c:pt>
                <c:pt idx="51">
                  <c:v>4.5453333333333337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C94-4576-B7D0-B0DBF9A0404A}"/>
            </c:ext>
          </c:extLst>
        </c:ser>
        <c:ser>
          <c:idx val="1"/>
          <c:order val="1"/>
          <c:tx>
            <c:strRef>
              <c:f>'Figur 9'!$F$2</c:f>
              <c:strCache>
                <c:ptCount val="1"/>
                <c:pt idx="0">
                  <c:v>Lav kraftbalanse</c:v>
                </c:pt>
              </c:strCache>
            </c:strRef>
          </c:tx>
          <c:spPr>
            <a:ln w="19050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'Figur 9'!$F$3:$F$54</c:f>
              <c:numCache>
                <c:formatCode>0</c:formatCode>
                <c:ptCount val="52"/>
                <c:pt idx="0">
                  <c:v>56.530999999999999</c:v>
                </c:pt>
                <c:pt idx="1">
                  <c:v>41.706333333333333</c:v>
                </c:pt>
                <c:pt idx="2">
                  <c:v>63.830000000000013</c:v>
                </c:pt>
                <c:pt idx="3">
                  <c:v>52.089000000000013</c:v>
                </c:pt>
                <c:pt idx="4">
                  <c:v>52.725666666666669</c:v>
                </c:pt>
                <c:pt idx="5">
                  <c:v>55.156333333333343</c:v>
                </c:pt>
                <c:pt idx="6">
                  <c:v>21.81</c:v>
                </c:pt>
                <c:pt idx="7">
                  <c:v>33.880333333333333</c:v>
                </c:pt>
                <c:pt idx="8">
                  <c:v>61.115666666666669</c:v>
                </c:pt>
                <c:pt idx="9">
                  <c:v>42.481999999999999</c:v>
                </c:pt>
                <c:pt idx="10">
                  <c:v>51.167000000000002</c:v>
                </c:pt>
                <c:pt idx="11">
                  <c:v>55.428333333333327</c:v>
                </c:pt>
                <c:pt idx="12">
                  <c:v>46.636666666666663</c:v>
                </c:pt>
                <c:pt idx="13">
                  <c:v>63.883000000000003</c:v>
                </c:pt>
                <c:pt idx="14">
                  <c:v>33.603333333333332</c:v>
                </c:pt>
                <c:pt idx="15">
                  <c:v>43.457333333333331</c:v>
                </c:pt>
                <c:pt idx="16">
                  <c:v>30.574666666666669</c:v>
                </c:pt>
                <c:pt idx="17">
                  <c:v>24.627333333333329</c:v>
                </c:pt>
                <c:pt idx="18">
                  <c:v>33.690333333333342</c:v>
                </c:pt>
                <c:pt idx="19">
                  <c:v>15.503666666666669</c:v>
                </c:pt>
                <c:pt idx="20">
                  <c:v>17.746333333333329</c:v>
                </c:pt>
                <c:pt idx="21">
                  <c:v>15.741333333333341</c:v>
                </c:pt>
                <c:pt idx="22">
                  <c:v>7.3759999999999986</c:v>
                </c:pt>
                <c:pt idx="23">
                  <c:v>29.919666666666672</c:v>
                </c:pt>
                <c:pt idx="24">
                  <c:v>16.240666666666669</c:v>
                </c:pt>
                <c:pt idx="25">
                  <c:v>22.130333333333329</c:v>
                </c:pt>
                <c:pt idx="26">
                  <c:v>23.096666666666671</c:v>
                </c:pt>
                <c:pt idx="27">
                  <c:v>18.599</c:v>
                </c:pt>
                <c:pt idx="28">
                  <c:v>6.9060000000000006</c:v>
                </c:pt>
                <c:pt idx="29">
                  <c:v>-12.891</c:v>
                </c:pt>
                <c:pt idx="30">
                  <c:v>-6.8809999999999993</c:v>
                </c:pt>
                <c:pt idx="31">
                  <c:v>17.051666666666669</c:v>
                </c:pt>
                <c:pt idx="32">
                  <c:v>6.1606666666666658</c:v>
                </c:pt>
                <c:pt idx="33">
                  <c:v>-24.32033333333333</c:v>
                </c:pt>
                <c:pt idx="34">
                  <c:v>-19.382000000000001</c:v>
                </c:pt>
                <c:pt idx="35">
                  <c:v>6.3379999999999992</c:v>
                </c:pt>
                <c:pt idx="36">
                  <c:v>5.9843333333333346</c:v>
                </c:pt>
                <c:pt idx="37">
                  <c:v>-12.531000000000001</c:v>
                </c:pt>
                <c:pt idx="38">
                  <c:v>-17.803999999999998</c:v>
                </c:pt>
                <c:pt idx="39">
                  <c:v>-10.525333333333331</c:v>
                </c:pt>
                <c:pt idx="40">
                  <c:v>-2.371999999999999</c:v>
                </c:pt>
                <c:pt idx="41">
                  <c:v>2.0706666666666682</c:v>
                </c:pt>
                <c:pt idx="42">
                  <c:v>22.667666666666669</c:v>
                </c:pt>
                <c:pt idx="43">
                  <c:v>5.2000000000000011</c:v>
                </c:pt>
                <c:pt idx="44">
                  <c:v>36.179333333333332</c:v>
                </c:pt>
                <c:pt idx="45">
                  <c:v>15.28533333333333</c:v>
                </c:pt>
                <c:pt idx="46">
                  <c:v>28.562000000000001</c:v>
                </c:pt>
                <c:pt idx="47">
                  <c:v>11.87666666666667</c:v>
                </c:pt>
                <c:pt idx="48">
                  <c:v>30.12233333333333</c:v>
                </c:pt>
                <c:pt idx="49">
                  <c:v>-2.876333333333335</c:v>
                </c:pt>
                <c:pt idx="50">
                  <c:v>27.91266666666667</c:v>
                </c:pt>
                <c:pt idx="51">
                  <c:v>17.334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94-4576-B7D0-B0DBF9A040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46745008"/>
        <c:axId val="2046747920"/>
        <c:extLst/>
      </c:lineChart>
      <c:catAx>
        <c:axId val="2046745008"/>
        <c:scaling>
          <c:orientation val="minMax"/>
        </c:scaling>
        <c:delete val="0"/>
        <c:axPos val="b"/>
        <c:majorTickMark val="none"/>
        <c:minorTickMark val="none"/>
        <c:tickLblPos val="low"/>
        <c:spPr>
          <a:noFill/>
          <a:ln w="1905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2046747920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2046747920"/>
        <c:scaling>
          <c:orientation val="minMax"/>
          <c:max val="80"/>
          <c:min val="-8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 sz="1000"/>
                  <a:t>GWh per uke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204674500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5659607500978359"/>
          <c:y val="9.2990957339053243E-2"/>
          <c:w val="0.42063731371052082"/>
          <c:h val="0.202599387036435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 sz="1200"/>
              <a:t>Nettoflyt per uke til NO2 fra</a:t>
            </a:r>
            <a:r>
              <a:rPr lang="nb-NO" sz="1200" baseline="0"/>
              <a:t> SN II over året med Stor hybrid</a:t>
            </a:r>
            <a:endParaRPr lang="nb-NO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0.13067270811200568"/>
          <c:y val="0.15960611132042957"/>
          <c:w val="0.82793955141415043"/>
          <c:h val="0.76601592962226295"/>
        </c:manualLayout>
      </c:layout>
      <c:lineChart>
        <c:grouping val="standard"/>
        <c:varyColors val="0"/>
        <c:ser>
          <c:idx val="0"/>
          <c:order val="0"/>
          <c:tx>
            <c:strRef>
              <c:f>'Figur 10'!$A$2</c:f>
              <c:strCache>
                <c:ptCount val="1"/>
                <c:pt idx="0">
                  <c:v>Snitt 30 værscenarioer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'Figur 10'!$A$3:$A$54</c:f>
              <c:numCache>
                <c:formatCode>0</c:formatCode>
                <c:ptCount val="52"/>
                <c:pt idx="0">
                  <c:v>39.809666666666658</c:v>
                </c:pt>
                <c:pt idx="1">
                  <c:v>32.380666666666677</c:v>
                </c:pt>
                <c:pt idx="2">
                  <c:v>52.008000000000003</c:v>
                </c:pt>
                <c:pt idx="3">
                  <c:v>36.872</c:v>
                </c:pt>
                <c:pt idx="4">
                  <c:v>37.869666666666667</c:v>
                </c:pt>
                <c:pt idx="5">
                  <c:v>34.415333333333336</c:v>
                </c:pt>
                <c:pt idx="6">
                  <c:v>2.3933333333333358</c:v>
                </c:pt>
                <c:pt idx="7">
                  <c:v>17.754999999999995</c:v>
                </c:pt>
                <c:pt idx="8">
                  <c:v>43.828000000000003</c:v>
                </c:pt>
                <c:pt idx="9">
                  <c:v>28.214333333333336</c:v>
                </c:pt>
                <c:pt idx="10">
                  <c:v>28.807000000000002</c:v>
                </c:pt>
                <c:pt idx="11">
                  <c:v>32.539000000000001</c:v>
                </c:pt>
                <c:pt idx="12">
                  <c:v>24.773999999999994</c:v>
                </c:pt>
                <c:pt idx="13">
                  <c:v>42.07566666666667</c:v>
                </c:pt>
                <c:pt idx="14">
                  <c:v>8.2243333333333357</c:v>
                </c:pt>
                <c:pt idx="15">
                  <c:v>14.379666666666667</c:v>
                </c:pt>
                <c:pt idx="16">
                  <c:v>-0.61933333333333462</c:v>
                </c:pt>
                <c:pt idx="17">
                  <c:v>-5.9783333333333335</c:v>
                </c:pt>
                <c:pt idx="18">
                  <c:v>3.9876666666666627</c:v>
                </c:pt>
                <c:pt idx="19">
                  <c:v>-22.094666666666665</c:v>
                </c:pt>
                <c:pt idx="20">
                  <c:v>-21.518999999999998</c:v>
                </c:pt>
                <c:pt idx="21">
                  <c:v>-20.766666666666659</c:v>
                </c:pt>
                <c:pt idx="22">
                  <c:v>-35.54</c:v>
                </c:pt>
                <c:pt idx="23">
                  <c:v>-8.0213333333333292</c:v>
                </c:pt>
                <c:pt idx="24">
                  <c:v>-24.589333333333329</c:v>
                </c:pt>
                <c:pt idx="25">
                  <c:v>-19.722666666666662</c:v>
                </c:pt>
                <c:pt idx="26">
                  <c:v>-17.574999999999999</c:v>
                </c:pt>
                <c:pt idx="27">
                  <c:v>-28.657</c:v>
                </c:pt>
                <c:pt idx="28">
                  <c:v>-34.79</c:v>
                </c:pt>
                <c:pt idx="29">
                  <c:v>-55.989999999999988</c:v>
                </c:pt>
                <c:pt idx="30">
                  <c:v>-52.34733333333331</c:v>
                </c:pt>
                <c:pt idx="31">
                  <c:v>-27.861999999999998</c:v>
                </c:pt>
                <c:pt idx="32">
                  <c:v>-30.466333333333338</c:v>
                </c:pt>
                <c:pt idx="33">
                  <c:v>-63.309333333333321</c:v>
                </c:pt>
                <c:pt idx="34">
                  <c:v>-53.694333333333333</c:v>
                </c:pt>
                <c:pt idx="35">
                  <c:v>-28.536333333333339</c:v>
                </c:pt>
                <c:pt idx="36">
                  <c:v>-28.415000000000006</c:v>
                </c:pt>
                <c:pt idx="37">
                  <c:v>-45.347666666666669</c:v>
                </c:pt>
                <c:pt idx="38">
                  <c:v>-46.133333333333319</c:v>
                </c:pt>
                <c:pt idx="39">
                  <c:v>-33.482000000000006</c:v>
                </c:pt>
                <c:pt idx="40">
                  <c:v>-28.625333333333341</c:v>
                </c:pt>
                <c:pt idx="41">
                  <c:v>-26.079333333333331</c:v>
                </c:pt>
                <c:pt idx="42">
                  <c:v>-4.049666666666667</c:v>
                </c:pt>
                <c:pt idx="43">
                  <c:v>-17.88966666666666</c:v>
                </c:pt>
                <c:pt idx="44">
                  <c:v>8.0296666666666621</c:v>
                </c:pt>
                <c:pt idx="45">
                  <c:v>-9.5446666666666662</c:v>
                </c:pt>
                <c:pt idx="46">
                  <c:v>5.3333333333333025E-2</c:v>
                </c:pt>
                <c:pt idx="47">
                  <c:v>-4.9219999999999962</c:v>
                </c:pt>
                <c:pt idx="48">
                  <c:v>11.109333333333334</c:v>
                </c:pt>
                <c:pt idx="49">
                  <c:v>-20.794333333333331</c:v>
                </c:pt>
                <c:pt idx="50">
                  <c:v>10.822333333333331</c:v>
                </c:pt>
                <c:pt idx="51">
                  <c:v>4.5453333333333319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D35-46C6-A754-59D0CA874F63}"/>
            </c:ext>
          </c:extLst>
        </c:ser>
        <c:ser>
          <c:idx val="1"/>
          <c:order val="1"/>
          <c:tx>
            <c:strRef>
              <c:f>'Figur 10'!$B$2</c:f>
              <c:strCache>
                <c:ptCount val="1"/>
                <c:pt idx="0">
                  <c:v>Værscenario 1996, tørt år</c:v>
                </c:pt>
              </c:strCache>
            </c:strRef>
          </c:tx>
          <c:spPr>
            <a:ln w="19050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val>
            <c:numRef>
              <c:f>'Figur 10'!$B$3:$B$54</c:f>
              <c:numCache>
                <c:formatCode>0</c:formatCode>
                <c:ptCount val="52"/>
                <c:pt idx="0">
                  <c:v>31.11</c:v>
                </c:pt>
                <c:pt idx="1">
                  <c:v>-21.7</c:v>
                </c:pt>
                <c:pt idx="2">
                  <c:v>-11.77</c:v>
                </c:pt>
                <c:pt idx="3">
                  <c:v>77.48</c:v>
                </c:pt>
                <c:pt idx="4">
                  <c:v>10.199999999999999</c:v>
                </c:pt>
                <c:pt idx="5">
                  <c:v>48.9</c:v>
                </c:pt>
                <c:pt idx="6">
                  <c:v>121.18</c:v>
                </c:pt>
                <c:pt idx="7">
                  <c:v>85.15</c:v>
                </c:pt>
                <c:pt idx="8">
                  <c:v>-1.64</c:v>
                </c:pt>
                <c:pt idx="9">
                  <c:v>68.11</c:v>
                </c:pt>
                <c:pt idx="10">
                  <c:v>97.89</c:v>
                </c:pt>
                <c:pt idx="11">
                  <c:v>44.71</c:v>
                </c:pt>
                <c:pt idx="12">
                  <c:v>113.04</c:v>
                </c:pt>
                <c:pt idx="13">
                  <c:v>73.97</c:v>
                </c:pt>
                <c:pt idx="14">
                  <c:v>67.11</c:v>
                </c:pt>
                <c:pt idx="15">
                  <c:v>34.54</c:v>
                </c:pt>
                <c:pt idx="16">
                  <c:v>28.25</c:v>
                </c:pt>
                <c:pt idx="17">
                  <c:v>44.91</c:v>
                </c:pt>
                <c:pt idx="18">
                  <c:v>7.23</c:v>
                </c:pt>
                <c:pt idx="19">
                  <c:v>64.13</c:v>
                </c:pt>
                <c:pt idx="20">
                  <c:v>112.23</c:v>
                </c:pt>
                <c:pt idx="21">
                  <c:v>113.57</c:v>
                </c:pt>
                <c:pt idx="22">
                  <c:v>53.63</c:v>
                </c:pt>
                <c:pt idx="23">
                  <c:v>107.71</c:v>
                </c:pt>
                <c:pt idx="24">
                  <c:v>119.89</c:v>
                </c:pt>
                <c:pt idx="25">
                  <c:v>106.98</c:v>
                </c:pt>
                <c:pt idx="26">
                  <c:v>127.43</c:v>
                </c:pt>
                <c:pt idx="27">
                  <c:v>114.21</c:v>
                </c:pt>
                <c:pt idx="28">
                  <c:v>114.47</c:v>
                </c:pt>
                <c:pt idx="29">
                  <c:v>139.53</c:v>
                </c:pt>
                <c:pt idx="30">
                  <c:v>51.59</c:v>
                </c:pt>
                <c:pt idx="31">
                  <c:v>143.09</c:v>
                </c:pt>
                <c:pt idx="32">
                  <c:v>91.72</c:v>
                </c:pt>
                <c:pt idx="33">
                  <c:v>101</c:v>
                </c:pt>
                <c:pt idx="34">
                  <c:v>123.56</c:v>
                </c:pt>
                <c:pt idx="35">
                  <c:v>78.58</c:v>
                </c:pt>
                <c:pt idx="36">
                  <c:v>186.97</c:v>
                </c:pt>
                <c:pt idx="37">
                  <c:v>207.86</c:v>
                </c:pt>
                <c:pt idx="38">
                  <c:v>97.24</c:v>
                </c:pt>
                <c:pt idx="39">
                  <c:v>22.28</c:v>
                </c:pt>
                <c:pt idx="40">
                  <c:v>-49.07</c:v>
                </c:pt>
                <c:pt idx="41">
                  <c:v>46.29</c:v>
                </c:pt>
                <c:pt idx="42">
                  <c:v>122.08</c:v>
                </c:pt>
                <c:pt idx="43">
                  <c:v>117.25</c:v>
                </c:pt>
                <c:pt idx="44">
                  <c:v>111.72</c:v>
                </c:pt>
                <c:pt idx="45">
                  <c:v>-35.729999999999997</c:v>
                </c:pt>
                <c:pt idx="46">
                  <c:v>46.82</c:v>
                </c:pt>
                <c:pt idx="47">
                  <c:v>72.12</c:v>
                </c:pt>
                <c:pt idx="48">
                  <c:v>0.69</c:v>
                </c:pt>
                <c:pt idx="49">
                  <c:v>-47.19</c:v>
                </c:pt>
                <c:pt idx="50">
                  <c:v>5.16</c:v>
                </c:pt>
                <c:pt idx="51">
                  <c:v>70.73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D35-46C6-A754-59D0CA874F63}"/>
            </c:ext>
          </c:extLst>
        </c:ser>
        <c:ser>
          <c:idx val="2"/>
          <c:order val="2"/>
          <c:tx>
            <c:strRef>
              <c:f>'Figur 10'!$C$2</c:f>
              <c:strCache>
                <c:ptCount val="1"/>
                <c:pt idx="0">
                  <c:v>Værscenario 1990, vått år</c:v>
                </c:pt>
              </c:strCache>
            </c:strRef>
          </c:tx>
          <c:spPr>
            <a:ln w="19050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'Figur 10'!$C$3:$C$54</c:f>
              <c:numCache>
                <c:formatCode>0</c:formatCode>
                <c:ptCount val="52"/>
                <c:pt idx="0">
                  <c:v>-108.53</c:v>
                </c:pt>
                <c:pt idx="1">
                  <c:v>-41.08</c:v>
                </c:pt>
                <c:pt idx="2">
                  <c:v>221.66</c:v>
                </c:pt>
                <c:pt idx="3">
                  <c:v>230.45</c:v>
                </c:pt>
                <c:pt idx="4">
                  <c:v>230.25</c:v>
                </c:pt>
                <c:pt idx="5">
                  <c:v>177.7</c:v>
                </c:pt>
                <c:pt idx="6">
                  <c:v>53.41</c:v>
                </c:pt>
                <c:pt idx="7">
                  <c:v>74.569999999999993</c:v>
                </c:pt>
                <c:pt idx="8">
                  <c:v>201.18</c:v>
                </c:pt>
                <c:pt idx="9">
                  <c:v>122.37</c:v>
                </c:pt>
                <c:pt idx="10">
                  <c:v>-9.6199999999999992</c:v>
                </c:pt>
                <c:pt idx="11">
                  <c:v>36.119999999999997</c:v>
                </c:pt>
                <c:pt idx="12">
                  <c:v>-137.46</c:v>
                </c:pt>
                <c:pt idx="13">
                  <c:v>-39.270000000000003</c:v>
                </c:pt>
                <c:pt idx="14">
                  <c:v>-34.1</c:v>
                </c:pt>
                <c:pt idx="15">
                  <c:v>-26.61</c:v>
                </c:pt>
                <c:pt idx="16">
                  <c:v>-108.54</c:v>
                </c:pt>
                <c:pt idx="17">
                  <c:v>-175.5</c:v>
                </c:pt>
                <c:pt idx="18">
                  <c:v>-184.27</c:v>
                </c:pt>
                <c:pt idx="19">
                  <c:v>-173.64</c:v>
                </c:pt>
                <c:pt idx="20">
                  <c:v>-50.52</c:v>
                </c:pt>
                <c:pt idx="21">
                  <c:v>-117.08</c:v>
                </c:pt>
                <c:pt idx="22">
                  <c:v>-161.06</c:v>
                </c:pt>
                <c:pt idx="23">
                  <c:v>-154.82</c:v>
                </c:pt>
                <c:pt idx="24">
                  <c:v>-102.53</c:v>
                </c:pt>
                <c:pt idx="25">
                  <c:v>-133.66</c:v>
                </c:pt>
                <c:pt idx="26">
                  <c:v>-54.51</c:v>
                </c:pt>
                <c:pt idx="27">
                  <c:v>-76.2</c:v>
                </c:pt>
                <c:pt idx="28">
                  <c:v>-53.99</c:v>
                </c:pt>
                <c:pt idx="29">
                  <c:v>-147.28</c:v>
                </c:pt>
                <c:pt idx="30">
                  <c:v>-164.62</c:v>
                </c:pt>
                <c:pt idx="31">
                  <c:v>-134.32</c:v>
                </c:pt>
                <c:pt idx="32">
                  <c:v>-116.36</c:v>
                </c:pt>
                <c:pt idx="33">
                  <c:v>-93.79</c:v>
                </c:pt>
                <c:pt idx="34">
                  <c:v>-178.45</c:v>
                </c:pt>
                <c:pt idx="35">
                  <c:v>-105.78</c:v>
                </c:pt>
                <c:pt idx="36">
                  <c:v>-122.97</c:v>
                </c:pt>
                <c:pt idx="37">
                  <c:v>13.81</c:v>
                </c:pt>
                <c:pt idx="38">
                  <c:v>-66.17</c:v>
                </c:pt>
                <c:pt idx="39">
                  <c:v>28.24</c:v>
                </c:pt>
                <c:pt idx="40">
                  <c:v>-56.69</c:v>
                </c:pt>
                <c:pt idx="41">
                  <c:v>-70.709999999999994</c:v>
                </c:pt>
                <c:pt idx="42">
                  <c:v>39.65</c:v>
                </c:pt>
                <c:pt idx="43">
                  <c:v>13.74</c:v>
                </c:pt>
                <c:pt idx="44">
                  <c:v>-136.72999999999999</c:v>
                </c:pt>
                <c:pt idx="45">
                  <c:v>-5.54</c:v>
                </c:pt>
                <c:pt idx="46">
                  <c:v>-70.55</c:v>
                </c:pt>
                <c:pt idx="47">
                  <c:v>-77.849999999999994</c:v>
                </c:pt>
                <c:pt idx="48">
                  <c:v>-32.119999999999997</c:v>
                </c:pt>
                <c:pt idx="49">
                  <c:v>-97.07</c:v>
                </c:pt>
                <c:pt idx="50">
                  <c:v>-89.94</c:v>
                </c:pt>
                <c:pt idx="51">
                  <c:v>174.04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D35-46C6-A754-59D0CA874F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50550848"/>
        <c:axId val="2050552928"/>
      </c:lineChart>
      <c:catAx>
        <c:axId val="2050550848"/>
        <c:scaling>
          <c:orientation val="minMax"/>
        </c:scaling>
        <c:delete val="0"/>
        <c:axPos val="b"/>
        <c:majorTickMark val="none"/>
        <c:minorTickMark val="none"/>
        <c:tickLblPos val="low"/>
        <c:spPr>
          <a:noFill/>
          <a:ln w="1905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2050552928"/>
        <c:crosses val="autoZero"/>
        <c:auto val="1"/>
        <c:lblAlgn val="ctr"/>
        <c:lblOffset val="100"/>
        <c:tickLblSkip val="3"/>
        <c:noMultiLvlLbl val="0"/>
      </c:catAx>
      <c:valAx>
        <c:axId val="2050552928"/>
        <c:scaling>
          <c:orientation val="minMax"/>
          <c:max val="250"/>
          <c:min val="-20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 sz="1000"/>
                  <a:t>GWh per uke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2050550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8167513578319063"/>
          <c:y val="0.10153104290249751"/>
          <c:w val="0.36955811264564958"/>
          <c:h val="0.168764621868620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 sz="1200"/>
              <a:t>Flyt til Norge og Tyskland via SN II i 2030 med Referansescenarioet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'Figur 11'!$C$2</c:f>
              <c:strCache>
                <c:ptCount val="1"/>
                <c:pt idx="0">
                  <c:v>Havvindproduksjon til Norge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'Figur 11'!$A$3:$B$10</c:f>
              <c:multiLvlStrCache>
                <c:ptCount val="8"/>
                <c:lvl>
                  <c:pt idx="0">
                    <c:v>Flyt til Norge</c:v>
                  </c:pt>
                  <c:pt idx="1">
                    <c:v>Flyt til Tyskland</c:v>
                  </c:pt>
                  <c:pt idx="2">
                    <c:v>Flyt til Norge</c:v>
                  </c:pt>
                  <c:pt idx="3">
                    <c:v>Flyt til Tyskland</c:v>
                  </c:pt>
                  <c:pt idx="4">
                    <c:v>Flyt til Norge</c:v>
                  </c:pt>
                  <c:pt idx="5">
                    <c:v>Flyt til Tyskland</c:v>
                  </c:pt>
                  <c:pt idx="6">
                    <c:v>Flyt til Norge</c:v>
                  </c:pt>
                  <c:pt idx="7">
                    <c:v>Flyt til Tyskland</c:v>
                  </c:pt>
                </c:lvl>
                <c:lvl>
                  <c:pt idx="0">
                    <c:v>Liten hybrid</c:v>
                  </c:pt>
                  <c:pt idx="2">
                    <c:v>Hybrid: størst mot Norge</c:v>
                  </c:pt>
                  <c:pt idx="4">
                    <c:v>Stor hybrid</c:v>
                  </c:pt>
                  <c:pt idx="6">
                    <c:v>Hybrid: størst mot utland</c:v>
                  </c:pt>
                </c:lvl>
              </c:multiLvlStrCache>
            </c:multiLvlStrRef>
          </c:cat>
          <c:val>
            <c:numRef>
              <c:f>'Figur 11'!$C$3:$C$10</c:f>
              <c:numCache>
                <c:formatCode>0</c:formatCode>
                <c:ptCount val="8"/>
                <c:pt idx="0">
                  <c:v>2.7618653066666661</c:v>
                </c:pt>
                <c:pt idx="2">
                  <c:v>3.6003812040000005</c:v>
                </c:pt>
                <c:pt idx="4">
                  <c:v>1.9237266446666665</c:v>
                </c:pt>
                <c:pt idx="6">
                  <c:v>1.0361657690000003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CF-4240-9BDC-E7BC6480238F}"/>
            </c:ext>
          </c:extLst>
        </c:ser>
        <c:ser>
          <c:idx val="1"/>
          <c:order val="1"/>
          <c:tx>
            <c:strRef>
              <c:f>'Figur 11'!$D$2</c:f>
              <c:strCache>
                <c:ptCount val="1"/>
                <c:pt idx="0">
                  <c:v>Import til Norge fra Tyskland via SN II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'Figur 11'!$A$3:$B$10</c:f>
              <c:multiLvlStrCache>
                <c:ptCount val="8"/>
                <c:lvl>
                  <c:pt idx="0">
                    <c:v>Flyt til Norge</c:v>
                  </c:pt>
                  <c:pt idx="1">
                    <c:v>Flyt til Tyskland</c:v>
                  </c:pt>
                  <c:pt idx="2">
                    <c:v>Flyt til Norge</c:v>
                  </c:pt>
                  <c:pt idx="3">
                    <c:v>Flyt til Tyskland</c:v>
                  </c:pt>
                  <c:pt idx="4">
                    <c:v>Flyt til Norge</c:v>
                  </c:pt>
                  <c:pt idx="5">
                    <c:v>Flyt til Tyskland</c:v>
                  </c:pt>
                  <c:pt idx="6">
                    <c:v>Flyt til Norge</c:v>
                  </c:pt>
                  <c:pt idx="7">
                    <c:v>Flyt til Tyskland</c:v>
                  </c:pt>
                </c:lvl>
                <c:lvl>
                  <c:pt idx="0">
                    <c:v>Liten hybrid</c:v>
                  </c:pt>
                  <c:pt idx="2">
                    <c:v>Hybrid: størst mot Norge</c:v>
                  </c:pt>
                  <c:pt idx="4">
                    <c:v>Stor hybrid</c:v>
                  </c:pt>
                  <c:pt idx="6">
                    <c:v>Hybrid: størst mot utland</c:v>
                  </c:pt>
                </c:lvl>
              </c:multiLvlStrCache>
            </c:multiLvlStrRef>
          </c:cat>
          <c:val>
            <c:numRef>
              <c:f>'Figur 11'!$D$3:$D$10</c:f>
              <c:numCache>
                <c:formatCode>0</c:formatCode>
                <c:ptCount val="8"/>
                <c:pt idx="0">
                  <c:v>0.27462827333333328</c:v>
                </c:pt>
                <c:pt idx="2">
                  <c:v>0.42115374699999997</c:v>
                </c:pt>
                <c:pt idx="4">
                  <c:v>0.72350655633333305</c:v>
                </c:pt>
                <c:pt idx="6">
                  <c:v>0.43378957400000001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CF-4240-9BDC-E7BC6480238F}"/>
            </c:ext>
          </c:extLst>
        </c:ser>
        <c:ser>
          <c:idx val="2"/>
          <c:order val="2"/>
          <c:tx>
            <c:strRef>
              <c:f>'Figur 11'!$E$2</c:f>
              <c:strCache>
                <c:ptCount val="1"/>
                <c:pt idx="0">
                  <c:v>Havvindproduksjon til Tyskland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multiLvlStrRef>
              <c:f>'Figur 11'!$A$3:$B$10</c:f>
              <c:multiLvlStrCache>
                <c:ptCount val="8"/>
                <c:lvl>
                  <c:pt idx="0">
                    <c:v>Flyt til Norge</c:v>
                  </c:pt>
                  <c:pt idx="1">
                    <c:v>Flyt til Tyskland</c:v>
                  </c:pt>
                  <c:pt idx="2">
                    <c:v>Flyt til Norge</c:v>
                  </c:pt>
                  <c:pt idx="3">
                    <c:v>Flyt til Tyskland</c:v>
                  </c:pt>
                  <c:pt idx="4">
                    <c:v>Flyt til Norge</c:v>
                  </c:pt>
                  <c:pt idx="5">
                    <c:v>Flyt til Tyskland</c:v>
                  </c:pt>
                  <c:pt idx="6">
                    <c:v>Flyt til Norge</c:v>
                  </c:pt>
                  <c:pt idx="7">
                    <c:v>Flyt til Tyskland</c:v>
                  </c:pt>
                </c:lvl>
                <c:lvl>
                  <c:pt idx="0">
                    <c:v>Liten hybrid</c:v>
                  </c:pt>
                  <c:pt idx="2">
                    <c:v>Hybrid: størst mot Norge</c:v>
                  </c:pt>
                  <c:pt idx="4">
                    <c:v>Stor hybrid</c:v>
                  </c:pt>
                  <c:pt idx="6">
                    <c:v>Hybrid: størst mot utland</c:v>
                  </c:pt>
                </c:lvl>
              </c:multiLvlStrCache>
            </c:multiLvlStrRef>
          </c:cat>
          <c:val>
            <c:numRef>
              <c:f>'Figur 11'!$E$3:$E$10</c:f>
              <c:numCache>
                <c:formatCode>0</c:formatCode>
                <c:ptCount val="8"/>
                <c:pt idx="1">
                  <c:v>3.775293449666667</c:v>
                </c:pt>
                <c:pt idx="3">
                  <c:v>3.0555135829999998</c:v>
                </c:pt>
                <c:pt idx="5">
                  <c:v>4.6212812739999993</c:v>
                </c:pt>
                <c:pt idx="7">
                  <c:v>5.4207763413333367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8CF-4240-9BDC-E7BC6480238F}"/>
            </c:ext>
          </c:extLst>
        </c:ser>
        <c:ser>
          <c:idx val="3"/>
          <c:order val="3"/>
          <c:tx>
            <c:strRef>
              <c:f>'Figur 11'!$F$2</c:f>
              <c:strCache>
                <c:ptCount val="1"/>
                <c:pt idx="0">
                  <c:v>Eksport fra Norge til Tyskland via SN II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'Figur 11'!$A$3:$B$10</c:f>
              <c:multiLvlStrCache>
                <c:ptCount val="8"/>
                <c:lvl>
                  <c:pt idx="0">
                    <c:v>Flyt til Norge</c:v>
                  </c:pt>
                  <c:pt idx="1">
                    <c:v>Flyt til Tyskland</c:v>
                  </c:pt>
                  <c:pt idx="2">
                    <c:v>Flyt til Norge</c:v>
                  </c:pt>
                  <c:pt idx="3">
                    <c:v>Flyt til Tyskland</c:v>
                  </c:pt>
                  <c:pt idx="4">
                    <c:v>Flyt til Norge</c:v>
                  </c:pt>
                  <c:pt idx="5">
                    <c:v>Flyt til Tyskland</c:v>
                  </c:pt>
                  <c:pt idx="6">
                    <c:v>Flyt til Norge</c:v>
                  </c:pt>
                  <c:pt idx="7">
                    <c:v>Flyt til Tyskland</c:v>
                  </c:pt>
                </c:lvl>
                <c:lvl>
                  <c:pt idx="0">
                    <c:v>Liten hybrid</c:v>
                  </c:pt>
                  <c:pt idx="2">
                    <c:v>Hybrid: størst mot Norge</c:v>
                  </c:pt>
                  <c:pt idx="4">
                    <c:v>Stor hybrid</c:v>
                  </c:pt>
                  <c:pt idx="6">
                    <c:v>Hybrid: størst mot utland</c:v>
                  </c:pt>
                </c:lvl>
              </c:multiLvlStrCache>
            </c:multiLvlStrRef>
          </c:cat>
          <c:val>
            <c:numRef>
              <c:f>'Figur 11'!$F$3:$F$10</c:f>
              <c:numCache>
                <c:formatCode>0</c:formatCode>
                <c:ptCount val="8"/>
                <c:pt idx="1">
                  <c:v>1.1159112066666665</c:v>
                </c:pt>
                <c:pt idx="3">
                  <c:v>1.1476830940000002</c:v>
                </c:pt>
                <c:pt idx="5">
                  <c:v>3.0836287099999997</c:v>
                </c:pt>
                <c:pt idx="7">
                  <c:v>2.0522706533333328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8CF-4240-9BDC-E7BC648023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35466431"/>
        <c:axId val="1935464767"/>
      </c:barChart>
      <c:catAx>
        <c:axId val="19354664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935464767"/>
        <c:crosses val="autoZero"/>
        <c:auto val="1"/>
        <c:lblAlgn val="ctr"/>
        <c:lblOffset val="100"/>
        <c:noMultiLvlLbl val="0"/>
      </c:catAx>
      <c:valAx>
        <c:axId val="1935464767"/>
        <c:scaling>
          <c:orientation val="minMax"/>
          <c:max val="8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/>
                  <a:t>TWh</a:t>
                </a:r>
                <a:r>
                  <a:rPr lang="nb-NO" baseline="0"/>
                  <a:t> per år</a:t>
                </a:r>
                <a:endParaRPr lang="nb-NO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9354664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6395940170940168E-2"/>
          <c:y val="0.84915751750243151"/>
          <c:w val="0.92077649572649578"/>
          <c:h val="0.1285865746054833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8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Kraftpris i NO2 i 2040 med ulike scenarioer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8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9.941346153846152E-2"/>
          <c:y val="0.10205966196852299"/>
          <c:w val="0.64810961538461542"/>
          <c:h val="0.57213291796469368"/>
        </c:manualLayout>
      </c:layout>
      <c:lineChart>
        <c:grouping val="standard"/>
        <c:varyColors val="0"/>
        <c:ser>
          <c:idx val="7"/>
          <c:order val="0"/>
          <c:tx>
            <c:strRef>
              <c:f>'Figur 15'!$J$2</c:f>
              <c:strCache>
                <c:ptCount val="1"/>
                <c:pt idx="0">
                  <c:v>Ekstra høye CO2 og brenselspriser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chemeClr val="accent1"/>
              </a:solidFill>
              <a:ln w="9525">
                <a:noFill/>
              </a:ln>
              <a:effectLst/>
            </c:spPr>
          </c:marker>
          <c:cat>
            <c:multiLvlStrRef>
              <c:f>'Figur 15'!$A$3:$B$9</c:f>
              <c:multiLvlStrCache>
                <c:ptCount val="7"/>
                <c:lvl>
                  <c:pt idx="0">
                    <c:v>Ingen utbygging</c:v>
                  </c:pt>
                  <c:pt idx="1">
                    <c:v>Til NO2</c:v>
                  </c:pt>
                  <c:pt idx="2">
                    <c:v>Liten</c:v>
                  </c:pt>
                  <c:pt idx="3">
                    <c:v>Stor</c:v>
                  </c:pt>
                  <c:pt idx="4">
                    <c:v>Størst mot NO2</c:v>
                  </c:pt>
                  <c:pt idx="5">
                    <c:v>Størst mot utland</c:v>
                  </c:pt>
                  <c:pt idx="6">
                    <c:v>Kun mellomland</c:v>
                  </c:pt>
                </c:lvl>
                <c:lvl>
                  <c:pt idx="0">
                    <c:v> </c:v>
                  </c:pt>
                  <c:pt idx="1">
                    <c:v>Radial</c:v>
                  </c:pt>
                  <c:pt idx="2">
                    <c:v>Hybrid</c:v>
                  </c:pt>
                  <c:pt idx="6">
                    <c:v> </c:v>
                  </c:pt>
                </c:lvl>
              </c:multiLvlStrCache>
            </c:multiLvlStrRef>
          </c:cat>
          <c:val>
            <c:numRef>
              <c:f>'Figur 15'!$J$3:$J$9</c:f>
              <c:numCache>
                <c:formatCode>_-* #\ ##0_-;\-* #\ ##0_-;_-* "-"??_-;_-@_-</c:formatCode>
                <c:ptCount val="7"/>
                <c:pt idx="0">
                  <c:v>170.37</c:v>
                </c:pt>
                <c:pt idx="1">
                  <c:v>158.7956666666667</c:v>
                </c:pt>
                <c:pt idx="2">
                  <c:v>167.07633333333331</c:v>
                </c:pt>
                <c:pt idx="3">
                  <c:v>173.71799999999999</c:v>
                </c:pt>
                <c:pt idx="4">
                  <c:v>164.69200000000001</c:v>
                </c:pt>
                <c:pt idx="5">
                  <c:v>172.2416666666667</c:v>
                </c:pt>
                <c:pt idx="6">
                  <c:v>181.84899999999999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05F-4EC2-B60C-C64A4C51C592}"/>
            </c:ext>
          </c:extLst>
        </c:ser>
        <c:ser>
          <c:idx val="3"/>
          <c:order val="1"/>
          <c:tx>
            <c:strRef>
              <c:f>'Figur 15'!$F$2</c:f>
              <c:strCache>
                <c:ptCount val="1"/>
                <c:pt idx="0">
                  <c:v>Lav kraftbalanse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square"/>
            <c:size val="6"/>
            <c:spPr>
              <a:solidFill>
                <a:schemeClr val="accent2"/>
              </a:solidFill>
              <a:ln w="9525">
                <a:noFill/>
              </a:ln>
              <a:effectLst/>
            </c:spPr>
          </c:marker>
          <c:cat>
            <c:multiLvlStrRef>
              <c:f>'Figur 15'!$A$3:$B$9</c:f>
              <c:multiLvlStrCache>
                <c:ptCount val="7"/>
                <c:lvl>
                  <c:pt idx="0">
                    <c:v>Ingen utbygging</c:v>
                  </c:pt>
                  <c:pt idx="1">
                    <c:v>Til NO2</c:v>
                  </c:pt>
                  <c:pt idx="2">
                    <c:v>Liten</c:v>
                  </c:pt>
                  <c:pt idx="3">
                    <c:v>Stor</c:v>
                  </c:pt>
                  <c:pt idx="4">
                    <c:v>Størst mot NO2</c:v>
                  </c:pt>
                  <c:pt idx="5">
                    <c:v>Størst mot utland</c:v>
                  </c:pt>
                  <c:pt idx="6">
                    <c:v>Kun mellomland</c:v>
                  </c:pt>
                </c:lvl>
                <c:lvl>
                  <c:pt idx="0">
                    <c:v> </c:v>
                  </c:pt>
                  <c:pt idx="1">
                    <c:v>Radial</c:v>
                  </c:pt>
                  <c:pt idx="2">
                    <c:v>Hybrid</c:v>
                  </c:pt>
                  <c:pt idx="6">
                    <c:v> </c:v>
                  </c:pt>
                </c:lvl>
              </c:multiLvlStrCache>
            </c:multiLvlStrRef>
          </c:cat>
          <c:val>
            <c:numRef>
              <c:f>'Figur 15'!$F$3:$F$9</c:f>
              <c:numCache>
                <c:formatCode>_-* #\ ##0_-;\-* #\ ##0_-;_-* "-"??_-;_-@_-</c:formatCode>
                <c:ptCount val="7"/>
                <c:pt idx="0">
                  <c:v>62.907666666666657</c:v>
                </c:pt>
                <c:pt idx="1">
                  <c:v>58.815666666666672</c:v>
                </c:pt>
                <c:pt idx="2">
                  <c:v>60.918999999999997</c:v>
                </c:pt>
                <c:pt idx="3">
                  <c:v>60.523333333333333</c:v>
                </c:pt>
                <c:pt idx="4">
                  <c:v>59.546999999999997</c:v>
                </c:pt>
                <c:pt idx="5">
                  <c:v>61.660333333333327</c:v>
                </c:pt>
                <c:pt idx="6">
                  <c:v>62.00566666666667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05F-4EC2-B60C-C64A4C51C592}"/>
            </c:ext>
          </c:extLst>
        </c:ser>
        <c:ser>
          <c:idx val="2"/>
          <c:order val="2"/>
          <c:tx>
            <c:strRef>
              <c:f>'Figur 15'!$E$2</c:f>
              <c:strCache>
                <c:ptCount val="1"/>
                <c:pt idx="0">
                  <c:v>Høy CO2 og brenselspris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chemeClr val="accent6"/>
              </a:solidFill>
              <a:ln w="9525">
                <a:noFill/>
              </a:ln>
              <a:effectLst/>
            </c:spPr>
          </c:marker>
          <c:cat>
            <c:multiLvlStrRef>
              <c:f>'Figur 15'!$A$3:$B$9</c:f>
              <c:multiLvlStrCache>
                <c:ptCount val="7"/>
                <c:lvl>
                  <c:pt idx="0">
                    <c:v>Ingen utbygging</c:v>
                  </c:pt>
                  <c:pt idx="1">
                    <c:v>Til NO2</c:v>
                  </c:pt>
                  <c:pt idx="2">
                    <c:v>Liten</c:v>
                  </c:pt>
                  <c:pt idx="3">
                    <c:v>Stor</c:v>
                  </c:pt>
                  <c:pt idx="4">
                    <c:v>Størst mot NO2</c:v>
                  </c:pt>
                  <c:pt idx="5">
                    <c:v>Størst mot utland</c:v>
                  </c:pt>
                  <c:pt idx="6">
                    <c:v>Kun mellomland</c:v>
                  </c:pt>
                </c:lvl>
                <c:lvl>
                  <c:pt idx="0">
                    <c:v> </c:v>
                  </c:pt>
                  <c:pt idx="1">
                    <c:v>Radial</c:v>
                  </c:pt>
                  <c:pt idx="2">
                    <c:v>Hybrid</c:v>
                  </c:pt>
                  <c:pt idx="6">
                    <c:v> </c:v>
                  </c:pt>
                </c:lvl>
              </c:multiLvlStrCache>
            </c:multiLvlStrRef>
          </c:cat>
          <c:val>
            <c:numRef>
              <c:f>'Figur 15'!$E$3:$E$9</c:f>
              <c:numCache>
                <c:formatCode>_-* #\ ##0_-;\-* #\ ##0_-;_-* "-"??_-;_-@_-</c:formatCode>
                <c:ptCount val="7"/>
                <c:pt idx="0">
                  <c:v>59.682000000000002</c:v>
                </c:pt>
                <c:pt idx="1">
                  <c:v>54.542333333333332</c:v>
                </c:pt>
                <c:pt idx="2">
                  <c:v>57.809666666666658</c:v>
                </c:pt>
                <c:pt idx="3">
                  <c:v>59.587333333333333</c:v>
                </c:pt>
                <c:pt idx="4">
                  <c:v>56.685666666666663</c:v>
                </c:pt>
                <c:pt idx="5">
                  <c:v>59.683666666666667</c:v>
                </c:pt>
                <c:pt idx="6">
                  <c:v>62.398333333333333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05F-4EC2-B60C-C64A4C51C592}"/>
            </c:ext>
          </c:extLst>
        </c:ser>
        <c:ser>
          <c:idx val="0"/>
          <c:order val="3"/>
          <c:tx>
            <c:strRef>
              <c:f>'Figur 15'!$C$2</c:f>
              <c:strCache>
                <c:ptCount val="1"/>
                <c:pt idx="0">
                  <c:v>Referansescenario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iamond"/>
            <c:size val="6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cat>
            <c:multiLvlStrRef>
              <c:f>'Figur 15'!$A$3:$B$9</c:f>
              <c:multiLvlStrCache>
                <c:ptCount val="7"/>
                <c:lvl>
                  <c:pt idx="0">
                    <c:v>Ingen utbygging</c:v>
                  </c:pt>
                  <c:pt idx="1">
                    <c:v>Til NO2</c:v>
                  </c:pt>
                  <c:pt idx="2">
                    <c:v>Liten</c:v>
                  </c:pt>
                  <c:pt idx="3">
                    <c:v>Stor</c:v>
                  </c:pt>
                  <c:pt idx="4">
                    <c:v>Størst mot NO2</c:v>
                  </c:pt>
                  <c:pt idx="5">
                    <c:v>Størst mot utland</c:v>
                  </c:pt>
                  <c:pt idx="6">
                    <c:v>Kun mellomland</c:v>
                  </c:pt>
                </c:lvl>
                <c:lvl>
                  <c:pt idx="0">
                    <c:v> </c:v>
                  </c:pt>
                  <c:pt idx="1">
                    <c:v>Radial</c:v>
                  </c:pt>
                  <c:pt idx="2">
                    <c:v>Hybrid</c:v>
                  </c:pt>
                  <c:pt idx="6">
                    <c:v> </c:v>
                  </c:pt>
                </c:lvl>
              </c:multiLvlStrCache>
            </c:multiLvlStrRef>
          </c:cat>
          <c:val>
            <c:numRef>
              <c:f>'Figur 15'!$C$3:$C$9</c:f>
              <c:numCache>
                <c:formatCode>_-* #\ ##0_-;\-* #\ ##0_-;_-* "-"??_-;_-@_-</c:formatCode>
                <c:ptCount val="7"/>
                <c:pt idx="0">
                  <c:v>49.315333333333342</c:v>
                </c:pt>
                <c:pt idx="1">
                  <c:v>45.12</c:v>
                </c:pt>
                <c:pt idx="2">
                  <c:v>47.819333333333333</c:v>
                </c:pt>
                <c:pt idx="3">
                  <c:v>49.00033333333333</c:v>
                </c:pt>
                <c:pt idx="4">
                  <c:v>46.873666666666672</c:v>
                </c:pt>
                <c:pt idx="5">
                  <c:v>49.192</c:v>
                </c:pt>
                <c:pt idx="6">
                  <c:v>51.064666666666668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5F-4EC2-B60C-C64A4C51C592}"/>
            </c:ext>
          </c:extLst>
        </c:ser>
        <c:ser>
          <c:idx val="4"/>
          <c:order val="4"/>
          <c:tx>
            <c:strRef>
              <c:f>'Figur 15'!$G$2</c:f>
              <c:strCache>
                <c:ptCount val="1"/>
                <c:pt idx="0">
                  <c:v>Høy kraftbalanse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square"/>
            <c:size val="6"/>
            <c:spPr>
              <a:solidFill>
                <a:schemeClr val="accent4"/>
              </a:solidFill>
              <a:ln w="9525">
                <a:noFill/>
              </a:ln>
              <a:effectLst/>
            </c:spPr>
          </c:marker>
          <c:cat>
            <c:multiLvlStrRef>
              <c:f>'Figur 15'!$A$3:$B$9</c:f>
              <c:multiLvlStrCache>
                <c:ptCount val="7"/>
                <c:lvl>
                  <c:pt idx="0">
                    <c:v>Ingen utbygging</c:v>
                  </c:pt>
                  <c:pt idx="1">
                    <c:v>Til NO2</c:v>
                  </c:pt>
                  <c:pt idx="2">
                    <c:v>Liten</c:v>
                  </c:pt>
                  <c:pt idx="3">
                    <c:v>Stor</c:v>
                  </c:pt>
                  <c:pt idx="4">
                    <c:v>Størst mot NO2</c:v>
                  </c:pt>
                  <c:pt idx="5">
                    <c:v>Størst mot utland</c:v>
                  </c:pt>
                  <c:pt idx="6">
                    <c:v>Kun mellomland</c:v>
                  </c:pt>
                </c:lvl>
                <c:lvl>
                  <c:pt idx="0">
                    <c:v> </c:v>
                  </c:pt>
                  <c:pt idx="1">
                    <c:v>Radial</c:v>
                  </c:pt>
                  <c:pt idx="2">
                    <c:v>Hybrid</c:v>
                  </c:pt>
                  <c:pt idx="6">
                    <c:v> </c:v>
                  </c:pt>
                </c:lvl>
              </c:multiLvlStrCache>
            </c:multiLvlStrRef>
          </c:cat>
          <c:val>
            <c:numRef>
              <c:f>'Figur 15'!$G$3:$G$9</c:f>
              <c:numCache>
                <c:formatCode>_-* #\ ##0_-;\-* #\ ##0_-;_-* "-"??_-;_-@_-</c:formatCode>
                <c:ptCount val="7"/>
                <c:pt idx="0">
                  <c:v>37.674666666666667</c:v>
                </c:pt>
                <c:pt idx="1">
                  <c:v>33.890999999999998</c:v>
                </c:pt>
                <c:pt idx="2">
                  <c:v>36.968000000000004</c:v>
                </c:pt>
                <c:pt idx="3">
                  <c:v>39.126333333333328</c:v>
                </c:pt>
                <c:pt idx="4">
                  <c:v>36.468666666666657</c:v>
                </c:pt>
                <c:pt idx="5">
                  <c:v>38.548000000000002</c:v>
                </c:pt>
                <c:pt idx="6">
                  <c:v>41.648333333333333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05F-4EC2-B60C-C64A4C51C592}"/>
            </c:ext>
          </c:extLst>
        </c:ser>
        <c:ser>
          <c:idx val="1"/>
          <c:order val="5"/>
          <c:tx>
            <c:strRef>
              <c:f>'Figur 15'!$D$2</c:f>
              <c:strCache>
                <c:ptCount val="1"/>
                <c:pt idx="0">
                  <c:v>Lav CO2 og brenselspris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chemeClr val="accent1">
                  <a:lumMod val="40000"/>
                  <a:lumOff val="60000"/>
                </a:schemeClr>
              </a:solidFill>
              <a:ln w="9525">
                <a:noFill/>
              </a:ln>
              <a:effectLst/>
            </c:spPr>
          </c:marker>
          <c:cat>
            <c:multiLvlStrRef>
              <c:f>'Figur 15'!$A$3:$B$9</c:f>
              <c:multiLvlStrCache>
                <c:ptCount val="7"/>
                <c:lvl>
                  <c:pt idx="0">
                    <c:v>Ingen utbygging</c:v>
                  </c:pt>
                  <c:pt idx="1">
                    <c:v>Til NO2</c:v>
                  </c:pt>
                  <c:pt idx="2">
                    <c:v>Liten</c:v>
                  </c:pt>
                  <c:pt idx="3">
                    <c:v>Stor</c:v>
                  </c:pt>
                  <c:pt idx="4">
                    <c:v>Størst mot NO2</c:v>
                  </c:pt>
                  <c:pt idx="5">
                    <c:v>Størst mot utland</c:v>
                  </c:pt>
                  <c:pt idx="6">
                    <c:v>Kun mellomland</c:v>
                  </c:pt>
                </c:lvl>
                <c:lvl>
                  <c:pt idx="0">
                    <c:v> </c:v>
                  </c:pt>
                  <c:pt idx="1">
                    <c:v>Radial</c:v>
                  </c:pt>
                  <c:pt idx="2">
                    <c:v>Hybrid</c:v>
                  </c:pt>
                  <c:pt idx="6">
                    <c:v> </c:v>
                  </c:pt>
                </c:lvl>
              </c:multiLvlStrCache>
            </c:multiLvlStrRef>
          </c:cat>
          <c:val>
            <c:numRef>
              <c:f>'Figur 15'!$D$3:$D$9</c:f>
              <c:numCache>
                <c:formatCode>_-* #\ ##0_-;\-* #\ ##0_-;_-* "-"??_-;_-@_-</c:formatCode>
                <c:ptCount val="7"/>
                <c:pt idx="0">
                  <c:v>37.410333333333327</c:v>
                </c:pt>
                <c:pt idx="1">
                  <c:v>34.401000000000003</c:v>
                </c:pt>
                <c:pt idx="2">
                  <c:v>36.332000000000001</c:v>
                </c:pt>
                <c:pt idx="3">
                  <c:v>37.138000000000012</c:v>
                </c:pt>
                <c:pt idx="4">
                  <c:v>35.658999999999999</c:v>
                </c:pt>
                <c:pt idx="5">
                  <c:v>37.283666666666669</c:v>
                </c:pt>
                <c:pt idx="6">
                  <c:v>38.523333333333333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5F-4EC2-B60C-C64A4C51C5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5498399"/>
        <c:axId val="785487999"/>
        <c:extLst>
          <c:ext xmlns:c15="http://schemas.microsoft.com/office/drawing/2012/chart" uri="{02D57815-91ED-43cb-92C2-25804820EDAC}">
            <c15:filteredLineSeries>
              <c15:ser>
                <c:idx val="5"/>
                <c:order val="6"/>
                <c:tx>
                  <c:strRef>
                    <c:extLst>
                      <c:ext uri="{02D57815-91ED-43cb-92C2-25804820EDAC}">
                        <c15:formulaRef>
                          <c15:sqref>'Figur 15'!$H$2</c15:sqref>
                        </c15:formulaRef>
                      </c:ext>
                    </c:extLst>
                    <c:strCache>
                      <c:ptCount val="1"/>
                      <c:pt idx="0">
                        <c:v>Blått scenario</c:v>
                      </c:pt>
                    </c:strCache>
                  </c:strRef>
                </c:tx>
                <c:spPr>
                  <a:ln w="28575" cap="rnd">
                    <a:noFill/>
                    <a:round/>
                  </a:ln>
                  <a:effectLst/>
                </c:spPr>
                <c:marker>
                  <c:symbol val="square"/>
                  <c:size val="6"/>
                  <c:spPr>
                    <a:solidFill>
                      <a:schemeClr val="accent1"/>
                    </a:solidFill>
                    <a:ln w="9525">
                      <a:solidFill>
                        <a:schemeClr val="accent1"/>
                      </a:solidFill>
                    </a:ln>
                    <a:effectLst/>
                  </c:spPr>
                </c:marker>
                <c:cat>
                  <c:multiLvlStrRef>
                    <c:extLst>
                      <c:ext uri="{02D57815-91ED-43cb-92C2-25804820EDAC}">
                        <c15:formulaRef>
                          <c15:sqref>'Figur 15'!$A$3:$B$9</c15:sqref>
                        </c15:formulaRef>
                      </c:ext>
                    </c:extLst>
                    <c:multiLvlStrCache>
                      <c:ptCount val="7"/>
                      <c:lvl>
                        <c:pt idx="0">
                          <c:v>Ingen utbygging</c:v>
                        </c:pt>
                        <c:pt idx="1">
                          <c:v>Til NO2</c:v>
                        </c:pt>
                        <c:pt idx="2">
                          <c:v>Liten</c:v>
                        </c:pt>
                        <c:pt idx="3">
                          <c:v>Stor</c:v>
                        </c:pt>
                        <c:pt idx="4">
                          <c:v>Størst mot NO2</c:v>
                        </c:pt>
                        <c:pt idx="5">
                          <c:v>Størst mot utland</c:v>
                        </c:pt>
                        <c:pt idx="6">
                          <c:v>Kun mellomland</c:v>
                        </c:pt>
                      </c:lvl>
                      <c:lvl>
                        <c:pt idx="0">
                          <c:v> </c:v>
                        </c:pt>
                        <c:pt idx="1">
                          <c:v>Radial</c:v>
                        </c:pt>
                        <c:pt idx="2">
                          <c:v>Hybrid</c:v>
                        </c:pt>
                        <c:pt idx="6">
                          <c:v> 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uri="{02D57815-91ED-43cb-92C2-25804820EDAC}">
                        <c15:formulaRef>
                          <c15:sqref>'Figur 15'!$H$3:$H$9</c15:sqref>
                        </c15:formulaRef>
                      </c:ext>
                    </c:extLst>
                    <c:numCache>
                      <c:formatCode>_-* #\ ##0_-;\-* #\ ##0_-;_-* "-"??_-;_-@_-</c:formatCode>
                      <c:ptCount val="7"/>
                      <c:pt idx="0">
                        <c:v>57.757666666666672</c:v>
                      </c:pt>
                      <c:pt idx="1">
                        <c:v>53.585666666666661</c:v>
                      </c:pt>
                      <c:pt idx="2">
                        <c:v>56.826666666666668</c:v>
                      </c:pt>
                      <c:pt idx="3">
                        <c:v>58.63</c:v>
                      </c:pt>
                      <c:pt idx="4">
                        <c:v>56.223666666666666</c:v>
                      </c:pt>
                      <c:pt idx="5">
                        <c:v>58.25</c:v>
                      </c:pt>
                      <c:pt idx="6">
                        <c:v>60.927666666666667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5-505F-4EC2-B60C-C64A4C51C592}"/>
                  </c:ext>
                </c:extLst>
              </c15:ser>
            </c15:filteredLineSeries>
            <c15:filteredLineSeries>
              <c15:ser>
                <c:idx val="6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 15'!$I$2</c15:sqref>
                        </c15:formulaRef>
                      </c:ext>
                    </c:extLst>
                    <c:strCache>
                      <c:ptCount val="1"/>
                      <c:pt idx="0">
                        <c:v>Grønt scenario</c:v>
                      </c:pt>
                    </c:strCache>
                  </c:strRef>
                </c:tx>
                <c:spPr>
                  <a:ln w="28575" cap="rnd">
                    <a:noFill/>
                    <a:round/>
                  </a:ln>
                  <a:effectLst/>
                </c:spPr>
                <c:marker>
                  <c:symbol val="square"/>
                  <c:size val="6"/>
                  <c:spPr>
                    <a:solidFill>
                      <a:schemeClr val="accent1">
                        <a:lumMod val="40000"/>
                        <a:lumOff val="60000"/>
                      </a:schemeClr>
                    </a:solidFill>
                    <a:ln w="9525">
                      <a:solidFill>
                        <a:schemeClr val="accent1">
                          <a:lumMod val="40000"/>
                          <a:lumOff val="60000"/>
                        </a:schemeClr>
                      </a:solidFill>
                    </a:ln>
                    <a:effectLst/>
                  </c:spPr>
                </c:marker>
                <c:cat>
                  <c:multiLvl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 15'!$A$3:$B$9</c15:sqref>
                        </c15:formulaRef>
                      </c:ext>
                    </c:extLst>
                    <c:multiLvlStrCache>
                      <c:ptCount val="7"/>
                      <c:lvl>
                        <c:pt idx="0">
                          <c:v>Ingen utbygging</c:v>
                        </c:pt>
                        <c:pt idx="1">
                          <c:v>Til NO2</c:v>
                        </c:pt>
                        <c:pt idx="2">
                          <c:v>Liten</c:v>
                        </c:pt>
                        <c:pt idx="3">
                          <c:v>Stor</c:v>
                        </c:pt>
                        <c:pt idx="4">
                          <c:v>Størst mot NO2</c:v>
                        </c:pt>
                        <c:pt idx="5">
                          <c:v>Størst mot utland</c:v>
                        </c:pt>
                        <c:pt idx="6">
                          <c:v>Kun mellomland</c:v>
                        </c:pt>
                      </c:lvl>
                      <c:lvl>
                        <c:pt idx="0">
                          <c:v> </c:v>
                        </c:pt>
                        <c:pt idx="1">
                          <c:v>Radial</c:v>
                        </c:pt>
                        <c:pt idx="2">
                          <c:v>Hybrid</c:v>
                        </c:pt>
                        <c:pt idx="6">
                          <c:v> </c:v>
                        </c:pt>
                      </c:lvl>
                    </c:multiLvlStrCache>
                  </c:multiLvl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 15'!$I$3:$I$9</c15:sqref>
                        </c15:formulaRef>
                      </c:ext>
                    </c:extLst>
                    <c:numCache>
                      <c:formatCode>_-* #\ ##0_-;\-* #\ ##0_-;_-* "-"??_-;_-@_-</c:formatCode>
                      <c:ptCount val="7"/>
                      <c:pt idx="0">
                        <c:v>27.527333333333331</c:v>
                      </c:pt>
                      <c:pt idx="1">
                        <c:v>24.239333333333331</c:v>
                      </c:pt>
                      <c:pt idx="2">
                        <c:v>26.659333333333329</c:v>
                      </c:pt>
                      <c:pt idx="3">
                        <c:v>27.885000000000002</c:v>
                      </c:pt>
                      <c:pt idx="4">
                        <c:v>25.970333333333329</c:v>
                      </c:pt>
                      <c:pt idx="5">
                        <c:v>27.673333333333339</c:v>
                      </c:pt>
                      <c:pt idx="6">
                        <c:v>29.542666666666669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505F-4EC2-B60C-C64A4C51C592}"/>
                  </c:ext>
                </c:extLst>
              </c15:ser>
            </c15:filteredLineSeries>
          </c:ext>
        </c:extLst>
      </c:lineChart>
      <c:catAx>
        <c:axId val="7854983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85487999"/>
        <c:crosses val="autoZero"/>
        <c:auto val="1"/>
        <c:lblAlgn val="ctr"/>
        <c:lblOffset val="100"/>
        <c:noMultiLvlLbl val="0"/>
      </c:catAx>
      <c:valAx>
        <c:axId val="7854879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/>
                  <a:t>Øre/kWh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_-* #\ ##0_-;\-* #\ 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854983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313397435897435"/>
          <c:y val="8.1695959737997106E-2"/>
          <c:w val="0.22686602564102565"/>
          <c:h val="0.5489532710280373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Kraftpris i NO2 i 2030 - Referansescenario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3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shade val="52000"/>
                </a:schemeClr>
              </a:solidFill>
              <a:ln w="9525">
                <a:solidFill>
                  <a:schemeClr val="accent3">
                    <a:shade val="52000"/>
                  </a:schemeClr>
                </a:solidFill>
              </a:ln>
              <a:effectLst/>
            </c:spPr>
          </c:marker>
          <c:dPt>
            <c:idx val="1"/>
            <c:marker>
              <c:symbol val="circle"/>
              <c:size val="5"/>
              <c:spPr>
                <a:solidFill>
                  <a:schemeClr val="accent4"/>
                </a:solidFill>
                <a:ln w="9525">
                  <a:solidFill>
                    <a:schemeClr val="accent4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7-C956-4E65-BDC4-74C3FB233972}"/>
              </c:ext>
            </c:extLst>
          </c:dPt>
          <c:dPt>
            <c:idx val="2"/>
            <c:marker>
              <c:symbol val="circle"/>
              <c:size val="5"/>
              <c:spPr>
                <a:solidFill>
                  <a:schemeClr val="accent4">
                    <a:lumMod val="75000"/>
                  </a:schemeClr>
                </a:solidFill>
                <a:ln w="9525">
                  <a:solidFill>
                    <a:schemeClr val="accent4">
                      <a:lumMod val="75000"/>
                    </a:schemeClr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8-C956-4E65-BDC4-74C3FB233972}"/>
              </c:ext>
            </c:extLst>
          </c:dPt>
          <c:dPt>
            <c:idx val="3"/>
            <c:marker>
              <c:symbol val="circle"/>
              <c:size val="5"/>
              <c:spPr>
                <a:solidFill>
                  <a:schemeClr val="accent3"/>
                </a:solidFill>
                <a:ln w="9525">
                  <a:solidFill>
                    <a:schemeClr val="accent3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9-C956-4E65-BDC4-74C3FB233972}"/>
              </c:ext>
            </c:extLst>
          </c:dPt>
          <c:dPt>
            <c:idx val="5"/>
            <c:marker>
              <c:symbol val="circle"/>
              <c:size val="5"/>
              <c:spPr>
                <a:solidFill>
                  <a:schemeClr val="tx2">
                    <a:lumMod val="60000"/>
                    <a:lumOff val="40000"/>
                  </a:schemeClr>
                </a:solidFill>
                <a:ln w="9525">
                  <a:solidFill>
                    <a:schemeClr val="tx2">
                      <a:lumMod val="60000"/>
                      <a:lumOff val="40000"/>
                    </a:schemeClr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C956-4E65-BDC4-74C3FB233972}"/>
              </c:ext>
            </c:extLst>
          </c:dPt>
          <c:cat>
            <c:multiLvlStrRef>
              <c:extLst>
                <c:ext xmlns:c15="http://schemas.microsoft.com/office/drawing/2012/chart" uri="{02D57815-91ED-43cb-92C2-25804820EDAC}">
                  <c15:fullRef>
                    <c15:sqref>'Figur 16 og 17'!$B$3:$C$9</c15:sqref>
                  </c15:fullRef>
                </c:ext>
              </c:extLst>
              <c:f>('Figur 16 og 17'!$B$3:$C$7,'Figur 16 og 17'!$B$9:$C$9)</c:f>
              <c:multiLvlStrCache>
                <c:ptCount val="6"/>
                <c:lvl>
                  <c:pt idx="0">
                    <c:v>til NO2</c:v>
                  </c:pt>
                  <c:pt idx="1">
                    <c:v>Størst mot Norge</c:v>
                  </c:pt>
                  <c:pt idx="2">
                    <c:v>Liten</c:v>
                  </c:pt>
                  <c:pt idx="3">
                    <c:v>Størst mot utland</c:v>
                  </c:pt>
                  <c:pt idx="4">
                    <c:v>Stor</c:v>
                  </c:pt>
                  <c:pt idx="5">
                    <c:v>Kun mellomlandsforbindelse</c:v>
                  </c:pt>
                </c:lvl>
                <c:lvl>
                  <c:pt idx="0">
                    <c:v>Radial</c:v>
                  </c:pt>
                  <c:pt idx="1">
                    <c:v>Hybrid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'Figur 16 og 17'!$E$3:$E$9</c15:sqref>
                  </c15:fullRef>
                </c:ext>
              </c:extLst>
              <c:f>('Figur 16 og 17'!$E$3:$E$7,'Figur 16 og 17'!$E$9)</c:f>
              <c:numCache>
                <c:formatCode>0</c:formatCode>
                <c:ptCount val="6"/>
                <c:pt idx="1">
                  <c:v>48.772666666666673</c:v>
                </c:pt>
                <c:pt idx="2">
                  <c:v>49.334000000000003</c:v>
                </c:pt>
                <c:pt idx="3">
                  <c:v>50.863999999999997</c:v>
                </c:pt>
                <c:pt idx="4">
                  <c:v>50.82266666666667</c:v>
                </c:pt>
                <c:pt idx="5">
                  <c:v>53.210999999999999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'Figur 16 og 17'!#REF!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C956-4E65-BDC4-74C3FB233972}"/>
            </c:ext>
          </c:extLst>
        </c:ser>
        <c:ser>
          <c:idx val="12"/>
          <c:order val="4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tint val="82000"/>
                </a:schemeClr>
              </a:solidFill>
              <a:ln w="9525">
                <a:solidFill>
                  <a:schemeClr val="accent3">
                    <a:tint val="82000"/>
                  </a:schemeClr>
                </a:solidFill>
              </a:ln>
              <a:effectLst/>
            </c:spPr>
          </c:marker>
          <c:dPt>
            <c:idx val="0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7-C956-4E65-BDC4-74C3FB233972}"/>
              </c:ext>
            </c:extLst>
          </c:dPt>
          <c:cat>
            <c:multiLvlStrRef>
              <c:extLst>
                <c:ext xmlns:c15="http://schemas.microsoft.com/office/drawing/2012/chart" uri="{02D57815-91ED-43cb-92C2-25804820EDAC}">
                  <c15:fullRef>
                    <c15:sqref>'Figur 16 og 17'!$B$3:$C$9</c15:sqref>
                  </c15:fullRef>
                </c:ext>
              </c:extLst>
              <c:f>('Figur 16 og 17'!$B$3:$C$7,'Figur 16 og 17'!$B$9:$C$9)</c:f>
              <c:multiLvlStrCache>
                <c:ptCount val="6"/>
                <c:lvl>
                  <c:pt idx="0">
                    <c:v>til NO2</c:v>
                  </c:pt>
                  <c:pt idx="1">
                    <c:v>Størst mot Norge</c:v>
                  </c:pt>
                  <c:pt idx="2">
                    <c:v>Liten</c:v>
                  </c:pt>
                  <c:pt idx="3">
                    <c:v>Størst mot utland</c:v>
                  </c:pt>
                  <c:pt idx="4">
                    <c:v>Stor</c:v>
                  </c:pt>
                  <c:pt idx="5">
                    <c:v>Kun mellomlandsforbindelse</c:v>
                  </c:pt>
                </c:lvl>
                <c:lvl>
                  <c:pt idx="0">
                    <c:v>Radial</c:v>
                  </c:pt>
                  <c:pt idx="1">
                    <c:v>Hybrid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'Figur 16 og 17'!$H$3:$H$9</c15:sqref>
                  </c15:fullRef>
                </c:ext>
              </c:extLst>
              <c:f>('Figur 16 og 17'!$H$3:$H$7,'Figur 16 og 17'!$H$9)</c:f>
              <c:numCache>
                <c:formatCode>0</c:formatCode>
                <c:ptCount val="6"/>
                <c:pt idx="0">
                  <c:v>46.827666666666673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'Figur 16 og 17'!#REF!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8-C956-4E65-BDC4-74C3FB2339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0571279"/>
        <c:axId val="860555471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spPr>
                  <a:ln w="1905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shade val="37000"/>
                      </a:schemeClr>
                    </a:solidFill>
                    <a:ln w="9525">
                      <a:solidFill>
                        <a:schemeClr val="accent3">
                          <a:shade val="37000"/>
                        </a:schemeClr>
                      </a:solidFill>
                    </a:ln>
                    <a:effectLst/>
                  </c:spPr>
                </c:marker>
                <c:cat>
                  <c:multiLvlStrRef>
                    <c:extLst>
                      <c:ext uri="{02D57815-91ED-43cb-92C2-25804820EDAC}">
                        <c15:fullRef>
                          <c15:sqref>'Figur 16 og 17'!$B$3:$C$9</c15:sqref>
                        </c15:fullRef>
                        <c15:formulaRef>
                          <c15:sqref>('Figur 16 og 17'!$B$3:$C$7,'Figur 16 og 17'!$B$9:$C$9)</c15:sqref>
                        </c15:formulaRef>
                      </c:ext>
                    </c:extLst>
                    <c:multiLvlStrCache>
                      <c:ptCount val="6"/>
                      <c:lvl>
                        <c:pt idx="0">
                          <c:v>til NO2</c:v>
                        </c:pt>
                        <c:pt idx="1">
                          <c:v>Størst mot Norge</c:v>
                        </c:pt>
                        <c:pt idx="2">
                          <c:v>Liten</c:v>
                        </c:pt>
                        <c:pt idx="3">
                          <c:v>Størst mot utland</c:v>
                        </c:pt>
                        <c:pt idx="4">
                          <c:v>Stor</c:v>
                        </c:pt>
                        <c:pt idx="5">
                          <c:v>Kun mellomlandsforbindelse</c:v>
                        </c:pt>
                      </c:lvl>
                      <c:lvl>
                        <c:pt idx="0">
                          <c:v>Radial</c:v>
                        </c:pt>
                        <c:pt idx="1">
                          <c:v>Hybrid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uri="{02D57815-91ED-43cb-92C2-25804820EDAC}">
                        <c15:fullRef>
                          <c15:sqref>'Figur 16 og 17'!$D$3:$D$9</c15:sqref>
                        </c15:fullRef>
                        <c15:formulaRef>
                          <c15:sqref>('Figur 16 og 17'!$D$3:$D$7,'Figur 16 og 17'!$D$9)</c15:sqref>
                        </c15:formulaRef>
                      </c:ext>
                    </c:extLst>
                    <c:numCache>
                      <c:formatCode>0</c:formatCode>
                      <c:ptCount val="6"/>
                      <c:pt idx="1">
                        <c:v>48.687666666666672</c:v>
                      </c:pt>
                      <c:pt idx="2">
                        <c:v>49.315666666666672</c:v>
                      </c:pt>
                      <c:pt idx="3">
                        <c:v>50.842333333333343</c:v>
                      </c:pt>
                      <c:pt idx="4">
                        <c:v>50.676333333333332</c:v>
                      </c:pt>
                      <c:pt idx="5">
                        <c:v>53.017000000000003</c:v>
                      </c:pt>
                    </c:numCache>
                  </c:numRef>
                </c:val>
                <c:smooth val="0"/>
                <c:extLst>
                  <c:ext uri="{02D57815-91ED-43cb-92C2-25804820EDAC}">
                    <c15:filteredSeriesTitle>
                      <c15:tx>
                        <c:strRef>
                          <c:extLst>
                            <c:ext uri="{02D57815-91ED-43cb-92C2-25804820EDAC}">
                              <c15:formulaRef>
                                <c15:sqref>'Figur 16 og 17'!#REF!</c15:sqref>
                              </c15:formulaRef>
                            </c:ext>
                          </c:extLst>
                          <c:strCache>
                            <c:ptCount val="1"/>
                            <c:pt idx="0">
                              <c:v>#REF!</c:v>
                            </c:pt>
                          </c:strCache>
                        </c:strRef>
                      </c15:tx>
                    </c15:filteredSeriesTitle>
                  </c:ext>
                  <c:ext xmlns:c16="http://schemas.microsoft.com/office/drawing/2014/chart" uri="{C3380CC4-5D6E-409C-BE32-E72D297353CC}">
                    <c16:uniqueId val="{00000000-C956-4E65-BDC4-74C3FB233972}"/>
                  </c:ext>
                </c:extLst>
              </c15:ser>
            </c15:filteredLineSeries>
            <c15:filteredLineSeries>
              <c15:ser>
                <c:idx val="6"/>
                <c:order val="2"/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shade val="74000"/>
                      </a:schemeClr>
                    </a:solidFill>
                    <a:ln w="9525">
                      <a:solidFill>
                        <a:schemeClr val="accent3">
                          <a:shade val="74000"/>
                        </a:schemeClr>
                      </a:solidFill>
                    </a:ln>
                    <a:effectLst/>
                  </c:spPr>
                </c:marker>
                <c:dPt>
                  <c:idx val="5"/>
                  <c:marker>
                    <c:symbol val="circle"/>
                    <c:size val="5"/>
                    <c:spPr>
                      <a:solidFill>
                        <a:schemeClr val="tx1"/>
                      </a:solidFill>
                      <a:ln w="9525">
                        <a:solidFill>
                          <a:schemeClr val="tx1"/>
                        </a:solidFill>
                      </a:ln>
                      <a:effectLst/>
                    </c:spPr>
                  </c:marker>
                  <c:bubble3D val="0"/>
                  <c:extLst>
                    <c:ext xmlns:c16="http://schemas.microsoft.com/office/drawing/2014/chart" uri="{C3380CC4-5D6E-409C-BE32-E72D297353CC}">
                      <c16:uniqueId val="{00000003-C956-4E65-BDC4-74C3FB233972}"/>
                    </c:ext>
                  </c:extLst>
                </c:dPt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'Figur 16 og 17'!$B$3:$C$9</c15:sqref>
                        </c15:fullRef>
                        <c15:formulaRef>
                          <c15:sqref>('Figur 16 og 17'!$B$3:$C$7,'Figur 16 og 17'!$B$9:$C$9)</c15:sqref>
                        </c15:formulaRef>
                      </c:ext>
                    </c:extLst>
                    <c:multiLvlStrCache>
                      <c:ptCount val="6"/>
                      <c:lvl>
                        <c:pt idx="0">
                          <c:v>til NO2</c:v>
                        </c:pt>
                        <c:pt idx="1">
                          <c:v>Størst mot Norge</c:v>
                        </c:pt>
                        <c:pt idx="2">
                          <c:v>Liten</c:v>
                        </c:pt>
                        <c:pt idx="3">
                          <c:v>Størst mot utland</c:v>
                        </c:pt>
                        <c:pt idx="4">
                          <c:v>Stor</c:v>
                        </c:pt>
                        <c:pt idx="5">
                          <c:v>Kun mellomlandsforbindelse</c:v>
                        </c:pt>
                      </c:lvl>
                      <c:lvl>
                        <c:pt idx="0">
                          <c:v>Radial</c:v>
                        </c:pt>
                        <c:pt idx="1">
                          <c:v>Hybrid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'Figur 16 og 17'!$F$3:$F$9</c15:sqref>
                        </c15:fullRef>
                        <c15:formulaRef>
                          <c15:sqref>('Figur 16 og 17'!$F$3:$F$7,'Figur 16 og 17'!$F$9)</c15:sqref>
                        </c15:formulaRef>
                      </c:ext>
                    </c:extLst>
                    <c:numCache>
                      <c:formatCode>0</c:formatCode>
                      <c:ptCount val="6"/>
                      <c:pt idx="1">
                        <c:v>48.176333333333332</c:v>
                      </c:pt>
                      <c:pt idx="2">
                        <c:v>48.75333333333333</c:v>
                      </c:pt>
                      <c:pt idx="3">
                        <c:v>49.477666666666657</c:v>
                      </c:pt>
                      <c:pt idx="4">
                        <c:v>49.513666666666673</c:v>
                      </c:pt>
                      <c:pt idx="5">
                        <c:v>51.846666666666671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5="http://schemas.microsoft.com/office/drawing/2012/chart" uri="{02D57815-91ED-43cb-92C2-25804820EDAC}">
                    <c15:filteredSeriesTitle>
                      <c15:tx>
                        <c:strRef>
                          <c:extLst>
                            <c:ext uri="{02D57815-91ED-43cb-92C2-25804820EDAC}">
                              <c15:formulaRef>
                                <c15:sqref>'Figur 16 og 17'!#REF!</c15:sqref>
                              </c15:formulaRef>
                            </c:ext>
                          </c:extLst>
                          <c:strCache>
                            <c:ptCount val="1"/>
                            <c:pt idx="0">
                              <c:v>#REF!</c:v>
                            </c:pt>
                          </c:strCache>
                        </c:strRef>
                      </c15:tx>
                    </c15:filteredSeriesTitle>
                  </c:ext>
                  <c:ext xmlns:c16="http://schemas.microsoft.com/office/drawing/2014/chart" uri="{C3380CC4-5D6E-409C-BE32-E72D297353CC}">
                    <c16:uniqueId val="{00000004-C956-4E65-BDC4-74C3FB233972}"/>
                  </c:ext>
                </c:extLst>
              </c15:ser>
            </c15:filteredLineSeries>
            <c15:filteredLineSeries>
              <c15:ser>
                <c:idx val="9"/>
                <c:order val="3"/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shade val="96000"/>
                      </a:schemeClr>
                    </a:solidFill>
                    <a:ln w="9525">
                      <a:solidFill>
                        <a:schemeClr val="accent3">
                          <a:shade val="96000"/>
                        </a:schemeClr>
                      </a:solidFill>
                    </a:ln>
                    <a:effectLst/>
                  </c:spPr>
                </c:marker>
                <c:dPt>
                  <c:idx val="5"/>
                  <c:marker>
                    <c:symbol val="circle"/>
                    <c:size val="5"/>
                    <c:spPr>
                      <a:solidFill>
                        <a:schemeClr val="tx2"/>
                      </a:solidFill>
                      <a:ln w="9525">
                        <a:solidFill>
                          <a:schemeClr val="tx2"/>
                        </a:solidFill>
                      </a:ln>
                      <a:effectLst/>
                    </c:spPr>
                  </c:marker>
                  <c:bubble3D val="0"/>
                  <c:extLst>
                    <c:ext xmlns:c16="http://schemas.microsoft.com/office/drawing/2014/chart" uri="{C3380CC4-5D6E-409C-BE32-E72D297353CC}">
                      <c16:uniqueId val="{00000005-C956-4E65-BDC4-74C3FB233972}"/>
                    </c:ext>
                  </c:extLst>
                </c:dPt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'Figur 16 og 17'!$B$3:$C$9</c15:sqref>
                        </c15:fullRef>
                        <c15:formulaRef>
                          <c15:sqref>('Figur 16 og 17'!$B$3:$C$7,'Figur 16 og 17'!$B$9:$C$9)</c15:sqref>
                        </c15:formulaRef>
                      </c:ext>
                    </c:extLst>
                    <c:multiLvlStrCache>
                      <c:ptCount val="6"/>
                      <c:lvl>
                        <c:pt idx="0">
                          <c:v>til NO2</c:v>
                        </c:pt>
                        <c:pt idx="1">
                          <c:v>Størst mot Norge</c:v>
                        </c:pt>
                        <c:pt idx="2">
                          <c:v>Liten</c:v>
                        </c:pt>
                        <c:pt idx="3">
                          <c:v>Størst mot utland</c:v>
                        </c:pt>
                        <c:pt idx="4">
                          <c:v>Stor</c:v>
                        </c:pt>
                        <c:pt idx="5">
                          <c:v>Kun mellomlandsforbindelse</c:v>
                        </c:pt>
                      </c:lvl>
                      <c:lvl>
                        <c:pt idx="0">
                          <c:v>Radial</c:v>
                        </c:pt>
                        <c:pt idx="1">
                          <c:v>Hybrid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'Figur 16 og 17'!$G$3:$G$9</c15:sqref>
                        </c15:fullRef>
                        <c15:formulaRef>
                          <c15:sqref>('Figur 16 og 17'!$G$3:$G$7,'Figur 16 og 17'!$G$9)</c15:sqref>
                        </c15:formulaRef>
                      </c:ext>
                    </c:extLst>
                    <c:numCache>
                      <c:formatCode>0</c:formatCode>
                      <c:ptCount val="6"/>
                      <c:pt idx="1">
                        <c:v>48.464666666666673</c:v>
                      </c:pt>
                      <c:pt idx="2">
                        <c:v>49.175666666666658</c:v>
                      </c:pt>
                      <c:pt idx="3">
                        <c:v>50.49</c:v>
                      </c:pt>
                      <c:pt idx="4">
                        <c:v>50.233333333333327</c:v>
                      </c:pt>
                      <c:pt idx="5">
                        <c:v>52.414000000000001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5="http://schemas.microsoft.com/office/drawing/2012/chart" uri="{02D57815-91ED-43cb-92C2-25804820EDAC}">
                    <c15:filteredSeriesTitle>
                      <c15:tx>
                        <c:strRef>
                          <c:extLst>
                            <c:ext uri="{02D57815-91ED-43cb-92C2-25804820EDAC}">
                              <c15:formulaRef>
                                <c15:sqref>'Figur 16 og 17'!#REF!</c15:sqref>
                              </c15:formulaRef>
                            </c:ext>
                          </c:extLst>
                          <c:strCache>
                            <c:ptCount val="1"/>
                            <c:pt idx="0">
                              <c:v>#REF!</c:v>
                            </c:pt>
                          </c:strCache>
                        </c:strRef>
                      </c15:tx>
                    </c15:filteredSeriesTitle>
                  </c:ext>
                  <c:ext xmlns:c16="http://schemas.microsoft.com/office/drawing/2014/chart" uri="{C3380CC4-5D6E-409C-BE32-E72D297353CC}">
                    <c16:uniqueId val="{00000006-C956-4E65-BDC4-74C3FB233972}"/>
                  </c:ext>
                </c:extLst>
              </c15:ser>
            </c15:filteredLineSeries>
            <c15:filteredLineSeries>
              <c15:ser>
                <c:idx val="15"/>
                <c:order val="5"/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tint val="60000"/>
                      </a:schemeClr>
                    </a:solidFill>
                    <a:ln w="9525">
                      <a:solidFill>
                        <a:schemeClr val="accent3">
                          <a:tint val="60000"/>
                        </a:schemeClr>
                      </a:solidFill>
                    </a:ln>
                    <a:effectLst/>
                  </c:spPr>
                </c:marker>
                <c:dPt>
                  <c:idx val="5"/>
                  <c:marker>
                    <c:symbol val="circle"/>
                    <c:size val="5"/>
                    <c:spPr>
                      <a:solidFill>
                        <a:schemeClr val="bg2">
                          <a:lumMod val="90000"/>
                        </a:schemeClr>
                      </a:solidFill>
                      <a:ln w="9525">
                        <a:solidFill>
                          <a:schemeClr val="bg2">
                            <a:lumMod val="90000"/>
                          </a:schemeClr>
                        </a:solidFill>
                      </a:ln>
                      <a:effectLst/>
                    </c:spPr>
                  </c:marker>
                  <c:bubble3D val="0"/>
                  <c:extLst>
                    <c:ext xmlns:c16="http://schemas.microsoft.com/office/drawing/2014/chart" uri="{C3380CC4-5D6E-409C-BE32-E72D297353CC}">
                      <c16:uniqueId val="{00000009-C956-4E65-BDC4-74C3FB233972}"/>
                    </c:ext>
                  </c:extLst>
                </c:dPt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'Figur 16 og 17'!$B$3:$C$9</c15:sqref>
                        </c15:fullRef>
                        <c15:formulaRef>
                          <c15:sqref>('Figur 16 og 17'!$B$3:$C$7,'Figur 16 og 17'!$B$9:$C$9)</c15:sqref>
                        </c15:formulaRef>
                      </c:ext>
                    </c:extLst>
                    <c:multiLvlStrCache>
                      <c:ptCount val="6"/>
                      <c:lvl>
                        <c:pt idx="0">
                          <c:v>til NO2</c:v>
                        </c:pt>
                        <c:pt idx="1">
                          <c:v>Størst mot Norge</c:v>
                        </c:pt>
                        <c:pt idx="2">
                          <c:v>Liten</c:v>
                        </c:pt>
                        <c:pt idx="3">
                          <c:v>Størst mot utland</c:v>
                        </c:pt>
                        <c:pt idx="4">
                          <c:v>Stor</c:v>
                        </c:pt>
                        <c:pt idx="5">
                          <c:v>Kun mellomlandsforbindelse</c:v>
                        </c:pt>
                      </c:lvl>
                      <c:lvl>
                        <c:pt idx="0">
                          <c:v>Radial</c:v>
                        </c:pt>
                        <c:pt idx="1">
                          <c:v>Hybrid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'Figur 16 og 17'!$I$3:$I$9</c15:sqref>
                        </c15:fullRef>
                        <c15:formulaRef>
                          <c15:sqref>('Figur 16 og 17'!$I$3:$I$7,'Figur 16 og 17'!$I$9)</c15:sqref>
                        </c15:formulaRef>
                      </c:ext>
                    </c:extLst>
                    <c:numCache>
                      <c:formatCode>0</c:formatCode>
                      <c:ptCount val="6"/>
                      <c:pt idx="1">
                        <c:v>48.325666666666663</c:v>
                      </c:pt>
                      <c:pt idx="2">
                        <c:v>49.12166666666667</c:v>
                      </c:pt>
                      <c:pt idx="3">
                        <c:v>50.274333333333331</c:v>
                      </c:pt>
                      <c:pt idx="4">
                        <c:v>49.998333333333328</c:v>
                      </c:pt>
                      <c:pt idx="5">
                        <c:v>52.034999999999997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5="http://schemas.microsoft.com/office/drawing/2012/chart" uri="{02D57815-91ED-43cb-92C2-25804820EDAC}">
                    <c15:filteredSeriesTitle>
                      <c15:tx>
                        <c:strRef>
                          <c:extLst>
                            <c:ext uri="{02D57815-91ED-43cb-92C2-25804820EDAC}">
                              <c15:formulaRef>
                                <c15:sqref>'Figur 16 og 17'!#REF!</c15:sqref>
                              </c15:formulaRef>
                            </c:ext>
                          </c:extLst>
                          <c:strCache>
                            <c:ptCount val="1"/>
                            <c:pt idx="0">
                              <c:v>#REF!</c:v>
                            </c:pt>
                          </c:strCache>
                        </c:strRef>
                      </c15:tx>
                    </c15:filteredSeriesTitle>
                  </c:ext>
                  <c:ext xmlns:c16="http://schemas.microsoft.com/office/drawing/2014/chart" uri="{C3380CC4-5D6E-409C-BE32-E72D297353CC}">
                    <c16:uniqueId val="{0000000A-C956-4E65-BDC4-74C3FB233972}"/>
                  </c:ext>
                </c:extLst>
              </c15:ser>
            </c15:filteredLineSeries>
          </c:ext>
        </c:extLst>
      </c:lineChart>
      <c:catAx>
        <c:axId val="8605712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860555471"/>
        <c:crosses val="autoZero"/>
        <c:auto val="1"/>
        <c:lblAlgn val="ctr"/>
        <c:lblOffset val="100"/>
        <c:tickMarkSkip val="1"/>
        <c:noMultiLvlLbl val="0"/>
      </c:catAx>
      <c:valAx>
        <c:axId val="860555471"/>
        <c:scaling>
          <c:orientation val="minMax"/>
          <c:max val="6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/>
                  <a:t>øre/kWh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2">
                <a:lumMod val="9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t" anchorCtr="0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860571279"/>
        <c:crosses val="autoZero"/>
        <c:crossBetween val="midCat"/>
        <c:majorUnit val="1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Kraftpris i NO2 i 2030 - Referansescenario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shade val="37000"/>
                </a:schemeClr>
              </a:solidFill>
              <a:ln w="9525">
                <a:solidFill>
                  <a:schemeClr val="accent3">
                    <a:shade val="37000"/>
                  </a:schemeClr>
                </a:solidFill>
              </a:ln>
              <a:effectLst/>
            </c:spPr>
          </c:marker>
          <c:cat>
            <c:multiLvlStrRef>
              <c:extLst>
                <c:ext xmlns:c15="http://schemas.microsoft.com/office/drawing/2012/chart" uri="{02D57815-91ED-43cb-92C2-25804820EDAC}">
                  <c15:fullRef>
                    <c15:sqref>'Figur 16 og 17'!$B$3:$C$9</c15:sqref>
                  </c15:fullRef>
                </c:ext>
              </c:extLst>
              <c:f>('Figur 16 og 17'!$B$3:$C$7,'Figur 16 og 17'!$B$9:$C$9)</c:f>
              <c:multiLvlStrCache>
                <c:ptCount val="6"/>
                <c:lvl>
                  <c:pt idx="0">
                    <c:v>til NO2</c:v>
                  </c:pt>
                  <c:pt idx="1">
                    <c:v>Størst mot Norge</c:v>
                  </c:pt>
                  <c:pt idx="2">
                    <c:v>Liten</c:v>
                  </c:pt>
                  <c:pt idx="3">
                    <c:v>Størst mot utland</c:v>
                  </c:pt>
                  <c:pt idx="4">
                    <c:v>Stor</c:v>
                  </c:pt>
                  <c:pt idx="5">
                    <c:v>Kun mellomlandsforbindelse</c:v>
                  </c:pt>
                </c:lvl>
                <c:lvl>
                  <c:pt idx="0">
                    <c:v>Radial</c:v>
                  </c:pt>
                  <c:pt idx="1">
                    <c:v>Hybrid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'Figur 16 og 17'!$D$3:$D$9</c15:sqref>
                  </c15:fullRef>
                </c:ext>
              </c:extLst>
              <c:f>('Figur 16 og 17'!$D$3:$D$7,'Figur 16 og 17'!$D$9)</c:f>
              <c:numCache>
                <c:formatCode>0</c:formatCode>
                <c:ptCount val="6"/>
                <c:pt idx="1">
                  <c:v>48.687666666666672</c:v>
                </c:pt>
                <c:pt idx="2">
                  <c:v>49.315666666666672</c:v>
                </c:pt>
                <c:pt idx="3">
                  <c:v>50.842333333333343</c:v>
                </c:pt>
                <c:pt idx="4">
                  <c:v>50.676333333333332</c:v>
                </c:pt>
                <c:pt idx="5">
                  <c:v>53.017000000000003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'Figur 16 og 17'!#REF!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CE7C-4F04-979E-4DB3D888AE05}"/>
            </c:ext>
          </c:extLst>
        </c:ser>
        <c:ser>
          <c:idx val="3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shade val="52000"/>
                </a:schemeClr>
              </a:solidFill>
              <a:ln w="9525">
                <a:solidFill>
                  <a:schemeClr val="accent3">
                    <a:shade val="52000"/>
                  </a:schemeClr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tx2">
                    <a:lumMod val="60000"/>
                    <a:lumOff val="40000"/>
                  </a:schemeClr>
                </a:solidFill>
                <a:ln w="9525">
                  <a:solidFill>
                    <a:schemeClr val="tx2">
                      <a:lumMod val="60000"/>
                      <a:lumOff val="40000"/>
                    </a:schemeClr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CE7C-4F04-979E-4DB3D888AE05}"/>
              </c:ext>
            </c:extLst>
          </c:dPt>
          <c:cat>
            <c:multiLvlStrRef>
              <c:extLst>
                <c:ext xmlns:c15="http://schemas.microsoft.com/office/drawing/2012/chart" uri="{02D57815-91ED-43cb-92C2-25804820EDAC}">
                  <c15:fullRef>
                    <c15:sqref>'Figur 16 og 17'!$B$3:$C$9</c15:sqref>
                  </c15:fullRef>
                </c:ext>
              </c:extLst>
              <c:f>('Figur 16 og 17'!$B$3:$C$7,'Figur 16 og 17'!$B$9:$C$9)</c:f>
              <c:multiLvlStrCache>
                <c:ptCount val="6"/>
                <c:lvl>
                  <c:pt idx="0">
                    <c:v>til NO2</c:v>
                  </c:pt>
                  <c:pt idx="1">
                    <c:v>Størst mot Norge</c:v>
                  </c:pt>
                  <c:pt idx="2">
                    <c:v>Liten</c:v>
                  </c:pt>
                  <c:pt idx="3">
                    <c:v>Størst mot utland</c:v>
                  </c:pt>
                  <c:pt idx="4">
                    <c:v>Stor</c:v>
                  </c:pt>
                  <c:pt idx="5">
                    <c:v>Kun mellomlandsforbindelse</c:v>
                  </c:pt>
                </c:lvl>
                <c:lvl>
                  <c:pt idx="0">
                    <c:v>Radial</c:v>
                  </c:pt>
                  <c:pt idx="1">
                    <c:v>Hybrid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'Figur 16 og 17'!$E$3:$E$9</c15:sqref>
                  </c15:fullRef>
                </c:ext>
              </c:extLst>
              <c:f>('Figur 16 og 17'!$E$3:$E$7,'Figur 16 og 17'!$E$9)</c:f>
              <c:numCache>
                <c:formatCode>0</c:formatCode>
                <c:ptCount val="6"/>
                <c:pt idx="1">
                  <c:v>48.772666666666673</c:v>
                </c:pt>
                <c:pt idx="2">
                  <c:v>49.334000000000003</c:v>
                </c:pt>
                <c:pt idx="3">
                  <c:v>50.863999999999997</c:v>
                </c:pt>
                <c:pt idx="4">
                  <c:v>50.82266666666667</c:v>
                </c:pt>
                <c:pt idx="5">
                  <c:v>53.210999999999999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'Figur 16 og 17'!#REF!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CE7C-4F04-979E-4DB3D888AE05}"/>
            </c:ext>
          </c:extLst>
        </c:ser>
        <c:ser>
          <c:idx val="6"/>
          <c:order val="2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shade val="74000"/>
                </a:schemeClr>
              </a:solidFill>
              <a:ln w="9525">
                <a:solidFill>
                  <a:schemeClr val="accent3">
                    <a:shade val="74000"/>
                  </a:schemeClr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tx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CE7C-4F04-979E-4DB3D888AE05}"/>
              </c:ext>
            </c:extLst>
          </c:dPt>
          <c:cat>
            <c:multiLvlStrRef>
              <c:extLst>
                <c:ext xmlns:c15="http://schemas.microsoft.com/office/drawing/2012/chart" uri="{02D57815-91ED-43cb-92C2-25804820EDAC}">
                  <c15:fullRef>
                    <c15:sqref>'Figur 16 og 17'!$B$3:$C$9</c15:sqref>
                  </c15:fullRef>
                </c:ext>
              </c:extLst>
              <c:f>('Figur 16 og 17'!$B$3:$C$7,'Figur 16 og 17'!$B$9:$C$9)</c:f>
              <c:multiLvlStrCache>
                <c:ptCount val="6"/>
                <c:lvl>
                  <c:pt idx="0">
                    <c:v>til NO2</c:v>
                  </c:pt>
                  <c:pt idx="1">
                    <c:v>Størst mot Norge</c:v>
                  </c:pt>
                  <c:pt idx="2">
                    <c:v>Liten</c:v>
                  </c:pt>
                  <c:pt idx="3">
                    <c:v>Størst mot utland</c:v>
                  </c:pt>
                  <c:pt idx="4">
                    <c:v>Stor</c:v>
                  </c:pt>
                  <c:pt idx="5">
                    <c:v>Kun mellomlandsforbindelse</c:v>
                  </c:pt>
                </c:lvl>
                <c:lvl>
                  <c:pt idx="0">
                    <c:v>Radial</c:v>
                  </c:pt>
                  <c:pt idx="1">
                    <c:v>Hybrid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'Figur 16 og 17'!$F$3:$F$9</c15:sqref>
                  </c15:fullRef>
                </c:ext>
              </c:extLst>
              <c:f>('Figur 16 og 17'!$F$3:$F$7,'Figur 16 og 17'!$F$9)</c:f>
              <c:numCache>
                <c:formatCode>0</c:formatCode>
                <c:ptCount val="6"/>
                <c:pt idx="1">
                  <c:v>48.176333333333332</c:v>
                </c:pt>
                <c:pt idx="2">
                  <c:v>48.75333333333333</c:v>
                </c:pt>
                <c:pt idx="3">
                  <c:v>49.477666666666657</c:v>
                </c:pt>
                <c:pt idx="4">
                  <c:v>49.513666666666673</c:v>
                </c:pt>
                <c:pt idx="5">
                  <c:v>51.846666666666671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'Figur 16 og 17'!#REF!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4-CE7C-4F04-979E-4DB3D888AE05}"/>
            </c:ext>
          </c:extLst>
        </c:ser>
        <c:ser>
          <c:idx val="9"/>
          <c:order val="3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shade val="96000"/>
                </a:schemeClr>
              </a:solidFill>
              <a:ln w="9525">
                <a:solidFill>
                  <a:schemeClr val="accent3">
                    <a:shade val="96000"/>
                  </a:schemeClr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tx2"/>
                </a:solidFill>
                <a:ln w="9525">
                  <a:solidFill>
                    <a:schemeClr val="tx2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5-CE7C-4F04-979E-4DB3D888AE05}"/>
              </c:ext>
            </c:extLst>
          </c:dPt>
          <c:cat>
            <c:multiLvlStrRef>
              <c:extLst>
                <c:ext xmlns:c15="http://schemas.microsoft.com/office/drawing/2012/chart" uri="{02D57815-91ED-43cb-92C2-25804820EDAC}">
                  <c15:fullRef>
                    <c15:sqref>'Figur 16 og 17'!$B$3:$C$9</c15:sqref>
                  </c15:fullRef>
                </c:ext>
              </c:extLst>
              <c:f>('Figur 16 og 17'!$B$3:$C$7,'Figur 16 og 17'!$B$9:$C$9)</c:f>
              <c:multiLvlStrCache>
                <c:ptCount val="6"/>
                <c:lvl>
                  <c:pt idx="0">
                    <c:v>til NO2</c:v>
                  </c:pt>
                  <c:pt idx="1">
                    <c:v>Størst mot Norge</c:v>
                  </c:pt>
                  <c:pt idx="2">
                    <c:v>Liten</c:v>
                  </c:pt>
                  <c:pt idx="3">
                    <c:v>Størst mot utland</c:v>
                  </c:pt>
                  <c:pt idx="4">
                    <c:v>Stor</c:v>
                  </c:pt>
                  <c:pt idx="5">
                    <c:v>Kun mellomlandsforbindelse</c:v>
                  </c:pt>
                </c:lvl>
                <c:lvl>
                  <c:pt idx="0">
                    <c:v>Radial</c:v>
                  </c:pt>
                  <c:pt idx="1">
                    <c:v>Hybrid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'Figur 16 og 17'!$G$3:$G$9</c15:sqref>
                  </c15:fullRef>
                </c:ext>
              </c:extLst>
              <c:f>('Figur 16 og 17'!$G$3:$G$7,'Figur 16 og 17'!$G$9)</c:f>
              <c:numCache>
                <c:formatCode>0</c:formatCode>
                <c:ptCount val="6"/>
                <c:pt idx="1">
                  <c:v>48.464666666666673</c:v>
                </c:pt>
                <c:pt idx="2">
                  <c:v>49.175666666666658</c:v>
                </c:pt>
                <c:pt idx="3">
                  <c:v>50.49</c:v>
                </c:pt>
                <c:pt idx="4">
                  <c:v>50.233333333333327</c:v>
                </c:pt>
                <c:pt idx="5">
                  <c:v>52.414000000000001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'Figur 16 og 17'!#REF!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6-CE7C-4F04-979E-4DB3D888AE05}"/>
            </c:ext>
          </c:extLst>
        </c:ser>
        <c:ser>
          <c:idx val="12"/>
          <c:order val="4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tint val="82000"/>
                </a:schemeClr>
              </a:solidFill>
              <a:ln w="9525">
                <a:solidFill>
                  <a:schemeClr val="accent3">
                    <a:tint val="82000"/>
                  </a:schemeClr>
                </a:solidFill>
              </a:ln>
              <a:effectLst/>
            </c:spPr>
          </c:marker>
          <c:dPt>
            <c:idx val="0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7-CE7C-4F04-979E-4DB3D888AE05}"/>
              </c:ext>
            </c:extLst>
          </c:dPt>
          <c:cat>
            <c:multiLvlStrRef>
              <c:extLst>
                <c:ext xmlns:c15="http://schemas.microsoft.com/office/drawing/2012/chart" uri="{02D57815-91ED-43cb-92C2-25804820EDAC}">
                  <c15:fullRef>
                    <c15:sqref>'Figur 16 og 17'!$B$3:$C$9</c15:sqref>
                  </c15:fullRef>
                </c:ext>
              </c:extLst>
              <c:f>('Figur 16 og 17'!$B$3:$C$7,'Figur 16 og 17'!$B$9:$C$9)</c:f>
              <c:multiLvlStrCache>
                <c:ptCount val="6"/>
                <c:lvl>
                  <c:pt idx="0">
                    <c:v>til NO2</c:v>
                  </c:pt>
                  <c:pt idx="1">
                    <c:v>Størst mot Norge</c:v>
                  </c:pt>
                  <c:pt idx="2">
                    <c:v>Liten</c:v>
                  </c:pt>
                  <c:pt idx="3">
                    <c:v>Størst mot utland</c:v>
                  </c:pt>
                  <c:pt idx="4">
                    <c:v>Stor</c:v>
                  </c:pt>
                  <c:pt idx="5">
                    <c:v>Kun mellomlandsforbindelse</c:v>
                  </c:pt>
                </c:lvl>
                <c:lvl>
                  <c:pt idx="0">
                    <c:v>Radial</c:v>
                  </c:pt>
                  <c:pt idx="1">
                    <c:v>Hybrid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'Figur 16 og 17'!$H$3:$H$9</c15:sqref>
                  </c15:fullRef>
                </c:ext>
              </c:extLst>
              <c:f>('Figur 16 og 17'!$H$3:$H$7,'Figur 16 og 17'!$H$9)</c:f>
              <c:numCache>
                <c:formatCode>0</c:formatCode>
                <c:ptCount val="6"/>
                <c:pt idx="0">
                  <c:v>46.827666666666673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'Figur 16 og 17'!#REF!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8-CE7C-4F04-979E-4DB3D888AE05}"/>
            </c:ext>
          </c:extLst>
        </c:ser>
        <c:ser>
          <c:idx val="15"/>
          <c:order val="5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tint val="60000"/>
                </a:schemeClr>
              </a:solidFill>
              <a:ln w="9525">
                <a:solidFill>
                  <a:schemeClr val="accent3">
                    <a:tint val="60000"/>
                  </a:schemeClr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bg2">
                    <a:lumMod val="90000"/>
                  </a:schemeClr>
                </a:solidFill>
                <a:ln w="9525">
                  <a:solidFill>
                    <a:schemeClr val="bg2">
                      <a:lumMod val="90000"/>
                    </a:schemeClr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9-CE7C-4F04-979E-4DB3D888AE05}"/>
              </c:ext>
            </c:extLst>
          </c:dPt>
          <c:cat>
            <c:multiLvlStrRef>
              <c:extLst>
                <c:ext xmlns:c15="http://schemas.microsoft.com/office/drawing/2012/chart" uri="{02D57815-91ED-43cb-92C2-25804820EDAC}">
                  <c15:fullRef>
                    <c15:sqref>'Figur 16 og 17'!$B$3:$C$9</c15:sqref>
                  </c15:fullRef>
                </c:ext>
              </c:extLst>
              <c:f>('Figur 16 og 17'!$B$3:$C$7,'Figur 16 og 17'!$B$9:$C$9)</c:f>
              <c:multiLvlStrCache>
                <c:ptCount val="6"/>
                <c:lvl>
                  <c:pt idx="0">
                    <c:v>til NO2</c:v>
                  </c:pt>
                  <c:pt idx="1">
                    <c:v>Størst mot Norge</c:v>
                  </c:pt>
                  <c:pt idx="2">
                    <c:v>Liten</c:v>
                  </c:pt>
                  <c:pt idx="3">
                    <c:v>Størst mot utland</c:v>
                  </c:pt>
                  <c:pt idx="4">
                    <c:v>Stor</c:v>
                  </c:pt>
                  <c:pt idx="5">
                    <c:v>Kun mellomlandsforbindelse</c:v>
                  </c:pt>
                </c:lvl>
                <c:lvl>
                  <c:pt idx="0">
                    <c:v>Radial</c:v>
                  </c:pt>
                  <c:pt idx="1">
                    <c:v>Hybrid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'Figur 16 og 17'!$I$3:$I$9</c15:sqref>
                  </c15:fullRef>
                </c:ext>
              </c:extLst>
              <c:f>('Figur 16 og 17'!$I$3:$I$7,'Figur 16 og 17'!$I$9)</c:f>
              <c:numCache>
                <c:formatCode>0</c:formatCode>
                <c:ptCount val="6"/>
                <c:pt idx="1">
                  <c:v>48.325666666666663</c:v>
                </c:pt>
                <c:pt idx="2">
                  <c:v>49.12166666666667</c:v>
                </c:pt>
                <c:pt idx="3">
                  <c:v>50.274333333333331</c:v>
                </c:pt>
                <c:pt idx="4">
                  <c:v>49.998333333333328</c:v>
                </c:pt>
                <c:pt idx="5">
                  <c:v>52.034999999999997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'Figur 16 og 17'!#REF!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A-CE7C-4F04-979E-4DB3D888AE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0571279"/>
        <c:axId val="860555471"/>
        <c:extLst/>
      </c:lineChart>
      <c:catAx>
        <c:axId val="8605712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860555471"/>
        <c:crosses val="autoZero"/>
        <c:auto val="1"/>
        <c:lblAlgn val="ctr"/>
        <c:lblOffset val="100"/>
        <c:tickMarkSkip val="1"/>
        <c:noMultiLvlLbl val="0"/>
      </c:catAx>
      <c:valAx>
        <c:axId val="860555471"/>
        <c:scaling>
          <c:orientation val="minMax"/>
          <c:max val="60"/>
          <c:min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/>
                  <a:t>øre/kWh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bg2">
                <a:lumMod val="9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t" anchorCtr="0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860571279"/>
        <c:crosses val="autoZero"/>
        <c:crossBetween val="midCat"/>
        <c:majorUnit val="1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Kraftpris i NO2 i 2030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0.11633613960084364"/>
          <c:y val="0.19726954105931729"/>
          <c:w val="0.59491039873313989"/>
          <c:h val="0.77290039130428978"/>
        </c:manualLayout>
      </c:layout>
      <c:lineChart>
        <c:grouping val="standard"/>
        <c:varyColors val="0"/>
        <c:ser>
          <c:idx val="0"/>
          <c:order val="0"/>
          <c:tx>
            <c:strRef>
              <c:f>'Figur 18 og 19'!$A$3</c:f>
              <c:strCache>
                <c:ptCount val="1"/>
                <c:pt idx="0">
                  <c:v>Ingen utbygging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9"/>
            <c:spPr>
              <a:solidFill>
                <a:schemeClr val="tx2"/>
              </a:solidFill>
              <a:ln w="9525">
                <a:solidFill>
                  <a:schemeClr val="tx2"/>
                </a:solidFill>
              </a:ln>
              <a:effectLst/>
            </c:spPr>
          </c:marker>
          <c:cat>
            <c:strRef>
              <c:f>'Figur 18 og 19'!$B$2:$D$2</c:f>
              <c:strCache>
                <c:ptCount val="3"/>
                <c:pt idx="0">
                  <c:v>Referansescenario</c:v>
                </c:pt>
                <c:pt idx="1">
                  <c:v>Lav kraftbalanse</c:v>
                </c:pt>
                <c:pt idx="2">
                  <c:v>Ekstra høy CO2- og brenselspris</c:v>
                </c:pt>
              </c:strCache>
            </c:strRef>
          </c:cat>
          <c:val>
            <c:numRef>
              <c:f>'Figur 18 og 19'!$B$3:$D$3</c:f>
              <c:numCache>
                <c:formatCode>0</c:formatCode>
                <c:ptCount val="3"/>
                <c:pt idx="0">
                  <c:v>51.56</c:v>
                </c:pt>
                <c:pt idx="1">
                  <c:v>56.77</c:v>
                </c:pt>
                <c:pt idx="2">
                  <c:v>162.96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137-47D5-B96A-E4ED64C43D8E}"/>
            </c:ext>
          </c:extLst>
        </c:ser>
        <c:ser>
          <c:idx val="1"/>
          <c:order val="1"/>
          <c:tx>
            <c:strRef>
              <c:f>'Figur 18 og 19'!$A$4</c:f>
              <c:strCache>
                <c:ptCount val="1"/>
                <c:pt idx="0">
                  <c:v>Radial til NO2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iamond"/>
            <c:size val="9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'Figur 18 og 19'!$B$2:$D$2</c:f>
              <c:strCache>
                <c:ptCount val="3"/>
                <c:pt idx="0">
                  <c:v>Referansescenario</c:v>
                </c:pt>
                <c:pt idx="1">
                  <c:v>Lav kraftbalanse</c:v>
                </c:pt>
                <c:pt idx="2">
                  <c:v>Ekstra høy CO2- og brenselspris</c:v>
                </c:pt>
              </c:strCache>
            </c:strRef>
          </c:cat>
          <c:val>
            <c:numRef>
              <c:f>'Figur 18 og 19'!$B$4:$D$4</c:f>
              <c:numCache>
                <c:formatCode>0</c:formatCode>
                <c:ptCount val="3"/>
                <c:pt idx="0">
                  <c:v>47.74</c:v>
                </c:pt>
                <c:pt idx="1">
                  <c:v>53.56</c:v>
                </c:pt>
                <c:pt idx="2">
                  <c:v>148.43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37-47D5-B96A-E4ED64C43D8E}"/>
            </c:ext>
          </c:extLst>
        </c:ser>
        <c:ser>
          <c:idx val="2"/>
          <c:order val="2"/>
          <c:tx>
            <c:strRef>
              <c:f>'Figur 18 og 19'!$A$5</c:f>
              <c:strCache>
                <c:ptCount val="1"/>
                <c:pt idx="0">
                  <c:v>Stor hybrid til Tyskland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square"/>
            <c:size val="9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'Figur 18 og 19'!$B$2:$D$2</c:f>
              <c:strCache>
                <c:ptCount val="3"/>
                <c:pt idx="0">
                  <c:v>Referansescenario</c:v>
                </c:pt>
                <c:pt idx="1">
                  <c:v>Lav kraftbalanse</c:v>
                </c:pt>
                <c:pt idx="2">
                  <c:v>Ekstra høy CO2- og brenselspris</c:v>
                </c:pt>
              </c:strCache>
            </c:strRef>
          </c:cat>
          <c:val>
            <c:numRef>
              <c:f>'Figur 18 og 19'!$B$5:$D$5</c:f>
              <c:numCache>
                <c:formatCode>0</c:formatCode>
                <c:ptCount val="3"/>
                <c:pt idx="0">
                  <c:v>51.46</c:v>
                </c:pt>
                <c:pt idx="1">
                  <c:v>55.53</c:v>
                </c:pt>
                <c:pt idx="2">
                  <c:v>166.3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137-47D5-B96A-E4ED64C43D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310943"/>
        <c:axId val="152315103"/>
      </c:lineChart>
      <c:catAx>
        <c:axId val="15231094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52315103"/>
        <c:crosses val="autoZero"/>
        <c:auto val="1"/>
        <c:lblAlgn val="ctr"/>
        <c:lblOffset val="100"/>
        <c:noMultiLvlLbl val="0"/>
      </c:catAx>
      <c:valAx>
        <c:axId val="152315103"/>
        <c:scaling>
          <c:orientation val="minMax"/>
          <c:max val="180"/>
          <c:min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 sz="1200"/>
                  <a:t>Øre/kWh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523109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583781358904454"/>
          <c:y val="0.19880327549876384"/>
          <c:w val="0.24749563196096089"/>
          <c:h val="0.166270877550324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 sz="1200"/>
              <a:t>Kraftpris i NO2 i 2030 med Referansescenarioet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Snitt ingen utbygging</c:v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val>
            <c:numRef>
              <c:f>'Figur 21, 22 og 23'!$D$6:$D$57</c:f>
              <c:numCache>
                <c:formatCode>0</c:formatCode>
                <c:ptCount val="52"/>
                <c:pt idx="0">
                  <c:v>53.917144302562299</c:v>
                </c:pt>
                <c:pt idx="1">
                  <c:v>55.436486706594273</c:v>
                </c:pt>
                <c:pt idx="2">
                  <c:v>54.6174193040017</c:v>
                </c:pt>
                <c:pt idx="3">
                  <c:v>57.254798282771681</c:v>
                </c:pt>
                <c:pt idx="4">
                  <c:v>56.219816778134138</c:v>
                </c:pt>
                <c:pt idx="5">
                  <c:v>56.079265851554823</c:v>
                </c:pt>
                <c:pt idx="6">
                  <c:v>60.214237517214869</c:v>
                </c:pt>
                <c:pt idx="7">
                  <c:v>58.522713267309342</c:v>
                </c:pt>
                <c:pt idx="8">
                  <c:v>56.466678959170167</c:v>
                </c:pt>
                <c:pt idx="9">
                  <c:v>57.110867486456613</c:v>
                </c:pt>
                <c:pt idx="10">
                  <c:v>56.517795712247533</c:v>
                </c:pt>
                <c:pt idx="11">
                  <c:v>55.859155310923207</c:v>
                </c:pt>
                <c:pt idx="12">
                  <c:v>54.483059238809311</c:v>
                </c:pt>
                <c:pt idx="13">
                  <c:v>53.362389993510327</c:v>
                </c:pt>
                <c:pt idx="14">
                  <c:v>55.876057962337867</c:v>
                </c:pt>
                <c:pt idx="15">
                  <c:v>54.50472071980694</c:v>
                </c:pt>
                <c:pt idx="16">
                  <c:v>53.323075563873743</c:v>
                </c:pt>
                <c:pt idx="17">
                  <c:v>49.305417846013242</c:v>
                </c:pt>
                <c:pt idx="18">
                  <c:v>46.588410719160727</c:v>
                </c:pt>
                <c:pt idx="19">
                  <c:v>46.770612696720022</c:v>
                </c:pt>
                <c:pt idx="20">
                  <c:v>45.368730548949948</c:v>
                </c:pt>
                <c:pt idx="21">
                  <c:v>44.44607461133549</c:v>
                </c:pt>
                <c:pt idx="22">
                  <c:v>45.509089359214833</c:v>
                </c:pt>
                <c:pt idx="23">
                  <c:v>44.033177243105719</c:v>
                </c:pt>
                <c:pt idx="24">
                  <c:v>43.487008289331911</c:v>
                </c:pt>
                <c:pt idx="25">
                  <c:v>44.810918045758307</c:v>
                </c:pt>
                <c:pt idx="26">
                  <c:v>45.483313981778828</c:v>
                </c:pt>
                <c:pt idx="27">
                  <c:v>44.220604602685512</c:v>
                </c:pt>
                <c:pt idx="28">
                  <c:v>45.405671534809038</c:v>
                </c:pt>
                <c:pt idx="29">
                  <c:v>47.224385643745528</c:v>
                </c:pt>
                <c:pt idx="30">
                  <c:v>46.983592536576353</c:v>
                </c:pt>
                <c:pt idx="31">
                  <c:v>45.634824573042629</c:v>
                </c:pt>
                <c:pt idx="32">
                  <c:v>46.454711686403122</c:v>
                </c:pt>
                <c:pt idx="33">
                  <c:v>48.26145760083169</c:v>
                </c:pt>
                <c:pt idx="34">
                  <c:v>48.645992458747401</c:v>
                </c:pt>
                <c:pt idx="35">
                  <c:v>47.920858160980707</c:v>
                </c:pt>
                <c:pt idx="36">
                  <c:v>48.633582052356658</c:v>
                </c:pt>
                <c:pt idx="37">
                  <c:v>49.085488648356609</c:v>
                </c:pt>
                <c:pt idx="38">
                  <c:v>50.462937692503147</c:v>
                </c:pt>
                <c:pt idx="39">
                  <c:v>48.491679995029102</c:v>
                </c:pt>
                <c:pt idx="40">
                  <c:v>50.400958091781241</c:v>
                </c:pt>
                <c:pt idx="41">
                  <c:v>50.03055538219715</c:v>
                </c:pt>
                <c:pt idx="42">
                  <c:v>50.011460111094941</c:v>
                </c:pt>
                <c:pt idx="43">
                  <c:v>49.230084268113373</c:v>
                </c:pt>
                <c:pt idx="44">
                  <c:v>51.629723761144497</c:v>
                </c:pt>
                <c:pt idx="45">
                  <c:v>55.597365067268207</c:v>
                </c:pt>
                <c:pt idx="46">
                  <c:v>56.438351098905663</c:v>
                </c:pt>
                <c:pt idx="47">
                  <c:v>57.162446079040883</c:v>
                </c:pt>
                <c:pt idx="48">
                  <c:v>56.604719830988117</c:v>
                </c:pt>
                <c:pt idx="49">
                  <c:v>61.253617367751879</c:v>
                </c:pt>
                <c:pt idx="50">
                  <c:v>61.314630137518563</c:v>
                </c:pt>
                <c:pt idx="51">
                  <c:v>56.531745133971427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9B0-46EF-844E-80A6F752E6A8}"/>
            </c:ext>
          </c:extLst>
        </c:ser>
        <c:ser>
          <c:idx val="0"/>
          <c:order val="1"/>
          <c:tx>
            <c:v>Utfallsrom Ingen utbygging</c:v>
          </c:tx>
          <c:spPr>
            <a:ln w="1905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'Figur 21, 22 og 23'!$B$6:$B$57</c:f>
              <c:numCache>
                <c:formatCode>0</c:formatCode>
                <c:ptCount val="52"/>
                <c:pt idx="0">
                  <c:v>84.301910281049757</c:v>
                </c:pt>
                <c:pt idx="1">
                  <c:v>91.185724649791638</c:v>
                </c:pt>
                <c:pt idx="2">
                  <c:v>87.12764326166112</c:v>
                </c:pt>
                <c:pt idx="3">
                  <c:v>80.932806431963357</c:v>
                </c:pt>
                <c:pt idx="4">
                  <c:v>76.556978436419314</c:v>
                </c:pt>
                <c:pt idx="5">
                  <c:v>78.91243784897361</c:v>
                </c:pt>
                <c:pt idx="6">
                  <c:v>80.369585051308832</c:v>
                </c:pt>
                <c:pt idx="7">
                  <c:v>80.254916121220418</c:v>
                </c:pt>
                <c:pt idx="8">
                  <c:v>82.493145740714155</c:v>
                </c:pt>
                <c:pt idx="9">
                  <c:v>88.341253509285281</c:v>
                </c:pt>
                <c:pt idx="10">
                  <c:v>78.433005599515738</c:v>
                </c:pt>
                <c:pt idx="11">
                  <c:v>74.183712343873779</c:v>
                </c:pt>
                <c:pt idx="12">
                  <c:v>69.754056772683285</c:v>
                </c:pt>
                <c:pt idx="13">
                  <c:v>70.356377592450784</c:v>
                </c:pt>
                <c:pt idx="14">
                  <c:v>71.263640868456704</c:v>
                </c:pt>
                <c:pt idx="15">
                  <c:v>69.060262130242748</c:v>
                </c:pt>
                <c:pt idx="16">
                  <c:v>66.671415383721836</c:v>
                </c:pt>
                <c:pt idx="17">
                  <c:v>64.42363376689363</c:v>
                </c:pt>
                <c:pt idx="18">
                  <c:v>65.764128632064541</c:v>
                </c:pt>
                <c:pt idx="19">
                  <c:v>63.224542369776181</c:v>
                </c:pt>
                <c:pt idx="20">
                  <c:v>60.17271023973678</c:v>
                </c:pt>
                <c:pt idx="21">
                  <c:v>60.750258412666639</c:v>
                </c:pt>
                <c:pt idx="22">
                  <c:v>57.636261337651938</c:v>
                </c:pt>
                <c:pt idx="23">
                  <c:v>58.375745968331117</c:v>
                </c:pt>
                <c:pt idx="24">
                  <c:v>59.484919711149921</c:v>
                </c:pt>
                <c:pt idx="25">
                  <c:v>63.084728953072961</c:v>
                </c:pt>
                <c:pt idx="26">
                  <c:v>57.88366581856117</c:v>
                </c:pt>
                <c:pt idx="27">
                  <c:v>58.05288066651552</c:v>
                </c:pt>
                <c:pt idx="28">
                  <c:v>58.684998371056167</c:v>
                </c:pt>
                <c:pt idx="29">
                  <c:v>61.629470240954262</c:v>
                </c:pt>
                <c:pt idx="30">
                  <c:v>62.855661805016588</c:v>
                </c:pt>
                <c:pt idx="31">
                  <c:v>61.593125361625653</c:v>
                </c:pt>
                <c:pt idx="32">
                  <c:v>63.817961956410933</c:v>
                </c:pt>
                <c:pt idx="33">
                  <c:v>66.252730512750801</c:v>
                </c:pt>
                <c:pt idx="34">
                  <c:v>64.847970028097194</c:v>
                </c:pt>
                <c:pt idx="35">
                  <c:v>67.580226008348262</c:v>
                </c:pt>
                <c:pt idx="36">
                  <c:v>67.612603209345721</c:v>
                </c:pt>
                <c:pt idx="37">
                  <c:v>71.728083185340793</c:v>
                </c:pt>
                <c:pt idx="38">
                  <c:v>67.530320328022484</c:v>
                </c:pt>
                <c:pt idx="39">
                  <c:v>65.606113118729724</c:v>
                </c:pt>
                <c:pt idx="40">
                  <c:v>70.089757419499747</c:v>
                </c:pt>
                <c:pt idx="41">
                  <c:v>71.714611454539479</c:v>
                </c:pt>
                <c:pt idx="42">
                  <c:v>68.916709671718891</c:v>
                </c:pt>
                <c:pt idx="43">
                  <c:v>71.854453051240085</c:v>
                </c:pt>
                <c:pt idx="44">
                  <c:v>74.171948084480206</c:v>
                </c:pt>
                <c:pt idx="45">
                  <c:v>77.522763349417019</c:v>
                </c:pt>
                <c:pt idx="46">
                  <c:v>80.536400134123724</c:v>
                </c:pt>
                <c:pt idx="47">
                  <c:v>83.133605520043844</c:v>
                </c:pt>
                <c:pt idx="48">
                  <c:v>89.862474320841685</c:v>
                </c:pt>
                <c:pt idx="49">
                  <c:v>87.998755054943572</c:v>
                </c:pt>
                <c:pt idx="50">
                  <c:v>95.467599462386602</c:v>
                </c:pt>
                <c:pt idx="51">
                  <c:v>84.843105980743985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B0-46EF-844E-80A6F752E6A8}"/>
            </c:ext>
          </c:extLst>
        </c:ser>
        <c:ser>
          <c:idx val="1"/>
          <c:order val="2"/>
          <c:tx>
            <c:v>MIN IU</c:v>
          </c:tx>
          <c:spPr>
            <a:ln w="1905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'Figur 21, 22 og 23'!$C$6:$C$57</c:f>
              <c:numCache>
                <c:formatCode>0</c:formatCode>
                <c:ptCount val="52"/>
                <c:pt idx="0">
                  <c:v>12.710068064429789</c:v>
                </c:pt>
                <c:pt idx="1">
                  <c:v>4.4637800539950536</c:v>
                </c:pt>
                <c:pt idx="2">
                  <c:v>16.474316712481201</c:v>
                </c:pt>
                <c:pt idx="3">
                  <c:v>25.742359814816961</c:v>
                </c:pt>
                <c:pt idx="4">
                  <c:v>11.445187893084929</c:v>
                </c:pt>
                <c:pt idx="5">
                  <c:v>10.338376878830189</c:v>
                </c:pt>
                <c:pt idx="6">
                  <c:v>27.198124155781748</c:v>
                </c:pt>
                <c:pt idx="7">
                  <c:v>13.67246366491241</c:v>
                </c:pt>
                <c:pt idx="8">
                  <c:v>7.7921404064970528</c:v>
                </c:pt>
                <c:pt idx="9">
                  <c:v>14.07358563909033</c:v>
                </c:pt>
                <c:pt idx="10">
                  <c:v>24.799398030261951</c:v>
                </c:pt>
                <c:pt idx="11">
                  <c:v>9.8982881385264836</c:v>
                </c:pt>
                <c:pt idx="12">
                  <c:v>20.996933484807649</c:v>
                </c:pt>
                <c:pt idx="13">
                  <c:v>20.905064902450231</c:v>
                </c:pt>
                <c:pt idx="14">
                  <c:v>16.965911806768819</c:v>
                </c:pt>
                <c:pt idx="15">
                  <c:v>18.263949205880571</c:v>
                </c:pt>
                <c:pt idx="16">
                  <c:v>20.03435182963014</c:v>
                </c:pt>
                <c:pt idx="17">
                  <c:v>11.463072654568339</c:v>
                </c:pt>
                <c:pt idx="18">
                  <c:v>8.8837885188474939</c:v>
                </c:pt>
                <c:pt idx="19">
                  <c:v>11.22105567090928</c:v>
                </c:pt>
                <c:pt idx="20">
                  <c:v>17.64504336631137</c:v>
                </c:pt>
                <c:pt idx="21">
                  <c:v>16.35375348452251</c:v>
                </c:pt>
                <c:pt idx="22">
                  <c:v>14.207254892051131</c:v>
                </c:pt>
                <c:pt idx="23">
                  <c:v>15.12851960453585</c:v>
                </c:pt>
                <c:pt idx="24">
                  <c:v>6.3956470748860772</c:v>
                </c:pt>
                <c:pt idx="25">
                  <c:v>3.970441380404194</c:v>
                </c:pt>
                <c:pt idx="26">
                  <c:v>0.27774533952156799</c:v>
                </c:pt>
                <c:pt idx="27">
                  <c:v>0.2105508852702129</c:v>
                </c:pt>
                <c:pt idx="28">
                  <c:v>0.82684868250534838</c:v>
                </c:pt>
                <c:pt idx="29">
                  <c:v>8.5045479373347277</c:v>
                </c:pt>
                <c:pt idx="30">
                  <c:v>9.6342877825306203</c:v>
                </c:pt>
                <c:pt idx="31">
                  <c:v>13.86555899697488</c:v>
                </c:pt>
                <c:pt idx="32">
                  <c:v>8.1284307181921633</c:v>
                </c:pt>
                <c:pt idx="33">
                  <c:v>13.44954338047315</c:v>
                </c:pt>
                <c:pt idx="34">
                  <c:v>19.973588509151231</c:v>
                </c:pt>
                <c:pt idx="35">
                  <c:v>18.697597608361971</c:v>
                </c:pt>
                <c:pt idx="36">
                  <c:v>28.438443138691369</c:v>
                </c:pt>
                <c:pt idx="37">
                  <c:v>15.740700786651921</c:v>
                </c:pt>
                <c:pt idx="38">
                  <c:v>29.18793338575243</c:v>
                </c:pt>
                <c:pt idx="39">
                  <c:v>22.56355795314883</c:v>
                </c:pt>
                <c:pt idx="40">
                  <c:v>16.75755037920424</c:v>
                </c:pt>
                <c:pt idx="41">
                  <c:v>5.9426200053493936</c:v>
                </c:pt>
                <c:pt idx="42">
                  <c:v>12.690100681984861</c:v>
                </c:pt>
                <c:pt idx="43">
                  <c:v>18.61454713552456</c:v>
                </c:pt>
                <c:pt idx="44">
                  <c:v>27.747042438415669</c:v>
                </c:pt>
                <c:pt idx="45">
                  <c:v>39.043012608780792</c:v>
                </c:pt>
                <c:pt idx="46">
                  <c:v>31.18827112215326</c:v>
                </c:pt>
                <c:pt idx="47">
                  <c:v>29.169769444979469</c:v>
                </c:pt>
                <c:pt idx="48">
                  <c:v>21.918707059401111</c:v>
                </c:pt>
                <c:pt idx="49">
                  <c:v>27.893406963755439</c:v>
                </c:pt>
                <c:pt idx="50">
                  <c:v>45.190772139136293</c:v>
                </c:pt>
                <c:pt idx="51">
                  <c:v>20.171856880677211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9B0-46EF-844E-80A6F752E6A8}"/>
            </c:ext>
          </c:extLst>
        </c:ser>
        <c:ser>
          <c:idx val="5"/>
          <c:order val="3"/>
          <c:tx>
            <c:v>Snitt Radial til NO2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'Figur 21, 22 og 23'!$G$6:$G$57</c:f>
              <c:numCache>
                <c:formatCode>0</c:formatCode>
                <c:ptCount val="52"/>
                <c:pt idx="0">
                  <c:v>48.722823708450179</c:v>
                </c:pt>
                <c:pt idx="1">
                  <c:v>50.185282919099549</c:v>
                </c:pt>
                <c:pt idx="2">
                  <c:v>49.016870679165393</c:v>
                </c:pt>
                <c:pt idx="3">
                  <c:v>50.212264674710731</c:v>
                </c:pt>
                <c:pt idx="4">
                  <c:v>49.986885013335538</c:v>
                </c:pt>
                <c:pt idx="5">
                  <c:v>50.416257563102917</c:v>
                </c:pt>
                <c:pt idx="6">
                  <c:v>55.199077953488199</c:v>
                </c:pt>
                <c:pt idx="7">
                  <c:v>53.185421832061792</c:v>
                </c:pt>
                <c:pt idx="8">
                  <c:v>50.447251393216142</c:v>
                </c:pt>
                <c:pt idx="9">
                  <c:v>51.315821169786332</c:v>
                </c:pt>
                <c:pt idx="10">
                  <c:v>50.984461165388623</c:v>
                </c:pt>
                <c:pt idx="11">
                  <c:v>50.158462450245523</c:v>
                </c:pt>
                <c:pt idx="12">
                  <c:v>48.819619436099437</c:v>
                </c:pt>
                <c:pt idx="13">
                  <c:v>48.405931485379483</c:v>
                </c:pt>
                <c:pt idx="14">
                  <c:v>52.266170304990951</c:v>
                </c:pt>
                <c:pt idx="15">
                  <c:v>50.352737324435587</c:v>
                </c:pt>
                <c:pt idx="16">
                  <c:v>49.058243145010387</c:v>
                </c:pt>
                <c:pt idx="17">
                  <c:v>45.568586044136467</c:v>
                </c:pt>
                <c:pt idx="18">
                  <c:v>42.572552038722741</c:v>
                </c:pt>
                <c:pt idx="19">
                  <c:v>42.866381103246702</c:v>
                </c:pt>
                <c:pt idx="20">
                  <c:v>41.392842594475688</c:v>
                </c:pt>
                <c:pt idx="21">
                  <c:v>40.420875962656361</c:v>
                </c:pt>
                <c:pt idx="22">
                  <c:v>41.20682386192599</c:v>
                </c:pt>
                <c:pt idx="23">
                  <c:v>39.783166451076859</c:v>
                </c:pt>
                <c:pt idx="24">
                  <c:v>39.812762554191821</c:v>
                </c:pt>
                <c:pt idx="25">
                  <c:v>41.435807605557613</c:v>
                </c:pt>
                <c:pt idx="26">
                  <c:v>42.318537630444219</c:v>
                </c:pt>
                <c:pt idx="27">
                  <c:v>41.194268693305773</c:v>
                </c:pt>
                <c:pt idx="28">
                  <c:v>42.517043430599678</c:v>
                </c:pt>
                <c:pt idx="29">
                  <c:v>44.409803038536928</c:v>
                </c:pt>
                <c:pt idx="30">
                  <c:v>44.223276976716093</c:v>
                </c:pt>
                <c:pt idx="31">
                  <c:v>43.060929443808462</c:v>
                </c:pt>
                <c:pt idx="32">
                  <c:v>43.548485289312872</c:v>
                </c:pt>
                <c:pt idx="33">
                  <c:v>45.669161521900278</c:v>
                </c:pt>
                <c:pt idx="34">
                  <c:v>46.559537069383772</c:v>
                </c:pt>
                <c:pt idx="35">
                  <c:v>45.916572489022442</c:v>
                </c:pt>
                <c:pt idx="36">
                  <c:v>46.470581418653502</c:v>
                </c:pt>
                <c:pt idx="37">
                  <c:v>47.175210386098342</c:v>
                </c:pt>
                <c:pt idx="38">
                  <c:v>48.600242814716403</c:v>
                </c:pt>
                <c:pt idx="39">
                  <c:v>46.266878198216418</c:v>
                </c:pt>
                <c:pt idx="40">
                  <c:v>48.361054481243393</c:v>
                </c:pt>
                <c:pt idx="41">
                  <c:v>47.975676714501688</c:v>
                </c:pt>
                <c:pt idx="42">
                  <c:v>47.01628023636475</c:v>
                </c:pt>
                <c:pt idx="43">
                  <c:v>46.190223388749892</c:v>
                </c:pt>
                <c:pt idx="44">
                  <c:v>48.20447230718419</c:v>
                </c:pt>
                <c:pt idx="45">
                  <c:v>53.202043956181591</c:v>
                </c:pt>
                <c:pt idx="46">
                  <c:v>53.619886920757871</c:v>
                </c:pt>
                <c:pt idx="47">
                  <c:v>53.502558148026523</c:v>
                </c:pt>
                <c:pt idx="48">
                  <c:v>52.887721166184988</c:v>
                </c:pt>
                <c:pt idx="49">
                  <c:v>57.435090803962083</c:v>
                </c:pt>
                <c:pt idx="50">
                  <c:v>56.353634268334801</c:v>
                </c:pt>
                <c:pt idx="51">
                  <c:v>52.859511131912079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9B0-46EF-844E-80A6F752E6A8}"/>
            </c:ext>
          </c:extLst>
        </c:ser>
        <c:ser>
          <c:idx val="3"/>
          <c:order val="4"/>
          <c:tx>
            <c:v>Utfallsrom Radial til NO2</c:v>
          </c:tx>
          <c:spPr>
            <a:ln w="19050" cap="rnd">
              <a:solidFill>
                <a:schemeClr val="accent1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'Figur 21, 22 og 23'!$E$6:$E$57</c:f>
              <c:numCache>
                <c:formatCode>0</c:formatCode>
                <c:ptCount val="52"/>
                <c:pt idx="0">
                  <c:v>79.484794659311476</c:v>
                </c:pt>
                <c:pt idx="1">
                  <c:v>87.463316021093974</c:v>
                </c:pt>
                <c:pt idx="2">
                  <c:v>82.745952400995961</c:v>
                </c:pt>
                <c:pt idx="3">
                  <c:v>78.352558857461759</c:v>
                </c:pt>
                <c:pt idx="4">
                  <c:v>76.045169716319762</c:v>
                </c:pt>
                <c:pt idx="5">
                  <c:v>77.93706059028456</c:v>
                </c:pt>
                <c:pt idx="6">
                  <c:v>78.091789119846482</c:v>
                </c:pt>
                <c:pt idx="7">
                  <c:v>78.437965731210156</c:v>
                </c:pt>
                <c:pt idx="8">
                  <c:v>81.195409155293163</c:v>
                </c:pt>
                <c:pt idx="9">
                  <c:v>86.386576858506558</c:v>
                </c:pt>
                <c:pt idx="10">
                  <c:v>77.033751814803821</c:v>
                </c:pt>
                <c:pt idx="11">
                  <c:v>72.719234344536702</c:v>
                </c:pt>
                <c:pt idx="12">
                  <c:v>68.677718773157309</c:v>
                </c:pt>
                <c:pt idx="13">
                  <c:v>69.207313743392078</c:v>
                </c:pt>
                <c:pt idx="14">
                  <c:v>69.597194745872386</c:v>
                </c:pt>
                <c:pt idx="15">
                  <c:v>66.557100406781856</c:v>
                </c:pt>
                <c:pt idx="16">
                  <c:v>65.961263646215841</c:v>
                </c:pt>
                <c:pt idx="17">
                  <c:v>62.194249374145599</c:v>
                </c:pt>
                <c:pt idx="18">
                  <c:v>65.125386666583822</c:v>
                </c:pt>
                <c:pt idx="19">
                  <c:v>62.834386065751467</c:v>
                </c:pt>
                <c:pt idx="20">
                  <c:v>59.408660524735197</c:v>
                </c:pt>
                <c:pt idx="21">
                  <c:v>60.078141261330373</c:v>
                </c:pt>
                <c:pt idx="22">
                  <c:v>56.480913429815573</c:v>
                </c:pt>
                <c:pt idx="23">
                  <c:v>57.904026922243027</c:v>
                </c:pt>
                <c:pt idx="24">
                  <c:v>58.955892537527738</c:v>
                </c:pt>
                <c:pt idx="25">
                  <c:v>61.04460108775158</c:v>
                </c:pt>
                <c:pt idx="26">
                  <c:v>56.935387904892139</c:v>
                </c:pt>
                <c:pt idx="27">
                  <c:v>55.805227789574651</c:v>
                </c:pt>
                <c:pt idx="28">
                  <c:v>58.496552955885143</c:v>
                </c:pt>
                <c:pt idx="29">
                  <c:v>61.317568488039299</c:v>
                </c:pt>
                <c:pt idx="30">
                  <c:v>62.84557436839048</c:v>
                </c:pt>
                <c:pt idx="31">
                  <c:v>61.052349351120448</c:v>
                </c:pt>
                <c:pt idx="32">
                  <c:v>63.081413099271778</c:v>
                </c:pt>
                <c:pt idx="33">
                  <c:v>65.906884579138946</c:v>
                </c:pt>
                <c:pt idx="34">
                  <c:v>62.945608381610882</c:v>
                </c:pt>
                <c:pt idx="35">
                  <c:v>67.0309416510745</c:v>
                </c:pt>
                <c:pt idx="36">
                  <c:v>65.97945708626456</c:v>
                </c:pt>
                <c:pt idx="37">
                  <c:v>70.448221950778333</c:v>
                </c:pt>
                <c:pt idx="38">
                  <c:v>66.455317553501771</c:v>
                </c:pt>
                <c:pt idx="39">
                  <c:v>65.978288388187977</c:v>
                </c:pt>
                <c:pt idx="40">
                  <c:v>69.543246247822808</c:v>
                </c:pt>
                <c:pt idx="41">
                  <c:v>71.188527944309925</c:v>
                </c:pt>
                <c:pt idx="42">
                  <c:v>69.022276493641513</c:v>
                </c:pt>
                <c:pt idx="43">
                  <c:v>68.070756978800304</c:v>
                </c:pt>
                <c:pt idx="44">
                  <c:v>73.38001954464174</c:v>
                </c:pt>
                <c:pt idx="45">
                  <c:v>75.967310571254032</c:v>
                </c:pt>
                <c:pt idx="46">
                  <c:v>78.74705029102914</c:v>
                </c:pt>
                <c:pt idx="47">
                  <c:v>79.459425305681592</c:v>
                </c:pt>
                <c:pt idx="48">
                  <c:v>85.222795211921465</c:v>
                </c:pt>
                <c:pt idx="49">
                  <c:v>87.684222723775392</c:v>
                </c:pt>
                <c:pt idx="50">
                  <c:v>92.975851237542699</c:v>
                </c:pt>
                <c:pt idx="51">
                  <c:v>78.291208866537232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9B0-46EF-844E-80A6F752E6A8}"/>
            </c:ext>
          </c:extLst>
        </c:ser>
        <c:ser>
          <c:idx val="4"/>
          <c:order val="5"/>
          <c:tx>
            <c:v>MIN RADIAL</c:v>
          </c:tx>
          <c:spPr>
            <a:ln w="19050" cap="rnd">
              <a:solidFill>
                <a:schemeClr val="accent1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'Figur 21, 22 og 23'!$F$6:$F$57</c:f>
              <c:numCache>
                <c:formatCode>0</c:formatCode>
                <c:ptCount val="52"/>
                <c:pt idx="0">
                  <c:v>11.424395737261859</c:v>
                </c:pt>
                <c:pt idx="1">
                  <c:v>3.2024510291943971</c:v>
                </c:pt>
                <c:pt idx="2">
                  <c:v>12.873015319475931</c:v>
                </c:pt>
                <c:pt idx="3">
                  <c:v>11.947459069978541</c:v>
                </c:pt>
                <c:pt idx="4">
                  <c:v>9.1444750777458417</c:v>
                </c:pt>
                <c:pt idx="5">
                  <c:v>6.7829020145944812</c:v>
                </c:pt>
                <c:pt idx="6">
                  <c:v>21.8075577769932</c:v>
                </c:pt>
                <c:pt idx="7">
                  <c:v>10.10954577673437</c:v>
                </c:pt>
                <c:pt idx="8">
                  <c:v>4.1321576520955121</c:v>
                </c:pt>
                <c:pt idx="9">
                  <c:v>9.0833749556375611</c:v>
                </c:pt>
                <c:pt idx="10">
                  <c:v>15.79120277048359</c:v>
                </c:pt>
                <c:pt idx="11">
                  <c:v>5.6598438249823149</c:v>
                </c:pt>
                <c:pt idx="12">
                  <c:v>12.750434301481469</c:v>
                </c:pt>
                <c:pt idx="13">
                  <c:v>14.74883907851436</c:v>
                </c:pt>
                <c:pt idx="14">
                  <c:v>11.14128178415714</c:v>
                </c:pt>
                <c:pt idx="15">
                  <c:v>12.285472796557031</c:v>
                </c:pt>
                <c:pt idx="16">
                  <c:v>14.2505212107824</c:v>
                </c:pt>
                <c:pt idx="17">
                  <c:v>5.5331494008854856</c:v>
                </c:pt>
                <c:pt idx="18">
                  <c:v>4.7855966235418519</c:v>
                </c:pt>
                <c:pt idx="19">
                  <c:v>4.7609627017204232</c:v>
                </c:pt>
                <c:pt idx="20">
                  <c:v>7.9391787990313514</c:v>
                </c:pt>
                <c:pt idx="21">
                  <c:v>6.641695577902432</c:v>
                </c:pt>
                <c:pt idx="22">
                  <c:v>7.2959726744451654</c:v>
                </c:pt>
                <c:pt idx="23">
                  <c:v>4.2498888777517569</c:v>
                </c:pt>
                <c:pt idx="24">
                  <c:v>2.3873026237829271</c:v>
                </c:pt>
                <c:pt idx="25">
                  <c:v>0.84966685806237408</c:v>
                </c:pt>
                <c:pt idx="26">
                  <c:v>0.28193603794325162</c:v>
                </c:pt>
                <c:pt idx="27">
                  <c:v>0.2072592952788882</c:v>
                </c:pt>
                <c:pt idx="28">
                  <c:v>0.36749961201160353</c:v>
                </c:pt>
                <c:pt idx="29">
                  <c:v>3.372833695579017</c:v>
                </c:pt>
                <c:pt idx="30">
                  <c:v>4.5334210253888516</c:v>
                </c:pt>
                <c:pt idx="31">
                  <c:v>7.6007700618935354</c:v>
                </c:pt>
                <c:pt idx="32">
                  <c:v>4.4460840261758658</c:v>
                </c:pt>
                <c:pt idx="33">
                  <c:v>8.3956607802191225</c:v>
                </c:pt>
                <c:pt idx="34">
                  <c:v>14.96143958432279</c:v>
                </c:pt>
                <c:pt idx="35">
                  <c:v>12.597743546725139</c:v>
                </c:pt>
                <c:pt idx="36">
                  <c:v>22.68790203841359</c:v>
                </c:pt>
                <c:pt idx="37">
                  <c:v>12.555518300564479</c:v>
                </c:pt>
                <c:pt idx="38">
                  <c:v>28.168539314757162</c:v>
                </c:pt>
                <c:pt idx="39">
                  <c:v>19.451656605624191</c:v>
                </c:pt>
                <c:pt idx="40">
                  <c:v>15.06471916551048</c:v>
                </c:pt>
                <c:pt idx="41">
                  <c:v>3.387877385707589</c:v>
                </c:pt>
                <c:pt idx="42">
                  <c:v>9.209196559249671</c:v>
                </c:pt>
                <c:pt idx="43">
                  <c:v>15.063216306177649</c:v>
                </c:pt>
                <c:pt idx="44">
                  <c:v>22.5989933122972</c:v>
                </c:pt>
                <c:pt idx="45">
                  <c:v>35.815517283200741</c:v>
                </c:pt>
                <c:pt idx="46">
                  <c:v>27.321104758063079</c:v>
                </c:pt>
                <c:pt idx="47">
                  <c:v>17.125707329839859</c:v>
                </c:pt>
                <c:pt idx="48">
                  <c:v>20.015477343355169</c:v>
                </c:pt>
                <c:pt idx="49">
                  <c:v>23.923088729873299</c:v>
                </c:pt>
                <c:pt idx="50">
                  <c:v>31.847753447488149</c:v>
                </c:pt>
                <c:pt idx="51">
                  <c:v>14.923245703044399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9B0-46EF-844E-80A6F752E6A8}"/>
            </c:ext>
          </c:extLst>
        </c:ser>
        <c:ser>
          <c:idx val="8"/>
          <c:order val="6"/>
          <c:tx>
            <c:v>Snitt Stor hybrid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'Figur 21, 22 og 23'!$J$6:$J$57</c:f>
              <c:numCache>
                <c:formatCode>0</c:formatCode>
                <c:ptCount val="52"/>
                <c:pt idx="0">
                  <c:v>51.615826229550052</c:v>
                </c:pt>
                <c:pt idx="1">
                  <c:v>53.592053054982358</c:v>
                </c:pt>
                <c:pt idx="2">
                  <c:v>52.843082392728697</c:v>
                </c:pt>
                <c:pt idx="3">
                  <c:v>53.93599793502964</c:v>
                </c:pt>
                <c:pt idx="4">
                  <c:v>54.157786249955308</c:v>
                </c:pt>
                <c:pt idx="5">
                  <c:v>54.212558263802123</c:v>
                </c:pt>
                <c:pt idx="6">
                  <c:v>59.037074931691748</c:v>
                </c:pt>
                <c:pt idx="7">
                  <c:v>56.860986723091521</c:v>
                </c:pt>
                <c:pt idx="8">
                  <c:v>53.757528492162677</c:v>
                </c:pt>
                <c:pt idx="9">
                  <c:v>55.486429494822012</c:v>
                </c:pt>
                <c:pt idx="10">
                  <c:v>54.573529613138263</c:v>
                </c:pt>
                <c:pt idx="11">
                  <c:v>53.949368591462971</c:v>
                </c:pt>
                <c:pt idx="12">
                  <c:v>52.952738244476443</c:v>
                </c:pt>
                <c:pt idx="13">
                  <c:v>52.363628027417967</c:v>
                </c:pt>
                <c:pt idx="14">
                  <c:v>55.853745093336023</c:v>
                </c:pt>
                <c:pt idx="15">
                  <c:v>53.882642103147113</c:v>
                </c:pt>
                <c:pt idx="16">
                  <c:v>53.404789210605053</c:v>
                </c:pt>
                <c:pt idx="17">
                  <c:v>49.565056259010547</c:v>
                </c:pt>
                <c:pt idx="18">
                  <c:v>47.047498883140634</c:v>
                </c:pt>
                <c:pt idx="19">
                  <c:v>47.717795498102753</c:v>
                </c:pt>
                <c:pt idx="20">
                  <c:v>46.120302698512113</c:v>
                </c:pt>
                <c:pt idx="21">
                  <c:v>45.519154738050503</c:v>
                </c:pt>
                <c:pt idx="22">
                  <c:v>46.706807785494313</c:v>
                </c:pt>
                <c:pt idx="23">
                  <c:v>44.599244918190507</c:v>
                </c:pt>
                <c:pt idx="24">
                  <c:v>44.762310947876969</c:v>
                </c:pt>
                <c:pt idx="25">
                  <c:v>45.300965582191857</c:v>
                </c:pt>
                <c:pt idx="26">
                  <c:v>46.473339607211358</c:v>
                </c:pt>
                <c:pt idx="27">
                  <c:v>45.210767610600257</c:v>
                </c:pt>
                <c:pt idx="28">
                  <c:v>46.738868839270751</c:v>
                </c:pt>
                <c:pt idx="29">
                  <c:v>48.822680585361539</c:v>
                </c:pt>
                <c:pt idx="30">
                  <c:v>48.294077973600871</c:v>
                </c:pt>
                <c:pt idx="31">
                  <c:v>46.632452382147363</c:v>
                </c:pt>
                <c:pt idx="32">
                  <c:v>47.236193401408741</c:v>
                </c:pt>
                <c:pt idx="33">
                  <c:v>49.663186403843071</c:v>
                </c:pt>
                <c:pt idx="34">
                  <c:v>50.03749216026484</c:v>
                </c:pt>
                <c:pt idx="35">
                  <c:v>49.122461264394843</c:v>
                </c:pt>
                <c:pt idx="36">
                  <c:v>49.587293496314743</c:v>
                </c:pt>
                <c:pt idx="37">
                  <c:v>50.337702224333398</c:v>
                </c:pt>
                <c:pt idx="38">
                  <c:v>51.721084914053222</c:v>
                </c:pt>
                <c:pt idx="39">
                  <c:v>49.183704239098923</c:v>
                </c:pt>
                <c:pt idx="40">
                  <c:v>50.554345077598462</c:v>
                </c:pt>
                <c:pt idx="41">
                  <c:v>50.875519401076517</c:v>
                </c:pt>
                <c:pt idx="42">
                  <c:v>49.706680398804487</c:v>
                </c:pt>
                <c:pt idx="43">
                  <c:v>49.286308215304118</c:v>
                </c:pt>
                <c:pt idx="44">
                  <c:v>50.970032532312523</c:v>
                </c:pt>
                <c:pt idx="45">
                  <c:v>55.885833321077897</c:v>
                </c:pt>
                <c:pt idx="46">
                  <c:v>56.411110651826853</c:v>
                </c:pt>
                <c:pt idx="47">
                  <c:v>56.504100577794823</c:v>
                </c:pt>
                <c:pt idx="48">
                  <c:v>55.967797926204852</c:v>
                </c:pt>
                <c:pt idx="49">
                  <c:v>60.883722779201193</c:v>
                </c:pt>
                <c:pt idx="50">
                  <c:v>60.382383363366429</c:v>
                </c:pt>
                <c:pt idx="51">
                  <c:v>56.049953292035383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9B0-46EF-844E-80A6F752E6A8}"/>
            </c:ext>
          </c:extLst>
        </c:ser>
        <c:ser>
          <c:idx val="6"/>
          <c:order val="7"/>
          <c:tx>
            <c:v>Utfallsrom Stor hybrid</c:v>
          </c:tx>
          <c:spPr>
            <a:ln w="19050" cap="rnd">
              <a:solidFill>
                <a:schemeClr val="accent3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'Figur 21, 22 og 23'!$H$6:$H$57</c:f>
              <c:numCache>
                <c:formatCode>0</c:formatCode>
                <c:ptCount val="52"/>
                <c:pt idx="0">
                  <c:v>79.739898981927723</c:v>
                </c:pt>
                <c:pt idx="1">
                  <c:v>89.944106915911973</c:v>
                </c:pt>
                <c:pt idx="2">
                  <c:v>86.022475861267338</c:v>
                </c:pt>
                <c:pt idx="3">
                  <c:v>80.0170488433711</c:v>
                </c:pt>
                <c:pt idx="4">
                  <c:v>76.529648766256159</c:v>
                </c:pt>
                <c:pt idx="5">
                  <c:v>78.227059530281764</c:v>
                </c:pt>
                <c:pt idx="6">
                  <c:v>80.043372710446619</c:v>
                </c:pt>
                <c:pt idx="7">
                  <c:v>79.18475093723724</c:v>
                </c:pt>
                <c:pt idx="8">
                  <c:v>81.549402109774988</c:v>
                </c:pt>
                <c:pt idx="9">
                  <c:v>87.458519209434385</c:v>
                </c:pt>
                <c:pt idx="10">
                  <c:v>77.954601952033983</c:v>
                </c:pt>
                <c:pt idx="11">
                  <c:v>73.468064644644514</c:v>
                </c:pt>
                <c:pt idx="12">
                  <c:v>69.457361959305686</c:v>
                </c:pt>
                <c:pt idx="13">
                  <c:v>69.679789579825055</c:v>
                </c:pt>
                <c:pt idx="14">
                  <c:v>70.179393970312248</c:v>
                </c:pt>
                <c:pt idx="15">
                  <c:v>66.53494315225025</c:v>
                </c:pt>
                <c:pt idx="16">
                  <c:v>65.441384126090114</c:v>
                </c:pt>
                <c:pt idx="17">
                  <c:v>63.094056207261033</c:v>
                </c:pt>
                <c:pt idx="18">
                  <c:v>65.112179694118922</c:v>
                </c:pt>
                <c:pt idx="19">
                  <c:v>64.060679030725069</c:v>
                </c:pt>
                <c:pt idx="20">
                  <c:v>59.610402372641111</c:v>
                </c:pt>
                <c:pt idx="21">
                  <c:v>60.239890211401921</c:v>
                </c:pt>
                <c:pt idx="22">
                  <c:v>58.108408531423713</c:v>
                </c:pt>
                <c:pt idx="23">
                  <c:v>56.991169417736941</c:v>
                </c:pt>
                <c:pt idx="24">
                  <c:v>59.891088357396917</c:v>
                </c:pt>
                <c:pt idx="25">
                  <c:v>59.655940647342483</c:v>
                </c:pt>
                <c:pt idx="26">
                  <c:v>58.659039245864193</c:v>
                </c:pt>
                <c:pt idx="27">
                  <c:v>55.729287094265104</c:v>
                </c:pt>
                <c:pt idx="28">
                  <c:v>58.415953784665007</c:v>
                </c:pt>
                <c:pt idx="29">
                  <c:v>61.630942431421147</c:v>
                </c:pt>
                <c:pt idx="30">
                  <c:v>62.385488906018331</c:v>
                </c:pt>
                <c:pt idx="31">
                  <c:v>59.864520812042201</c:v>
                </c:pt>
                <c:pt idx="32">
                  <c:v>62.816416967390097</c:v>
                </c:pt>
                <c:pt idx="33">
                  <c:v>63.951913132218543</c:v>
                </c:pt>
                <c:pt idx="34">
                  <c:v>61.987132942005189</c:v>
                </c:pt>
                <c:pt idx="35">
                  <c:v>66.646880761312701</c:v>
                </c:pt>
                <c:pt idx="36">
                  <c:v>65.298072959378288</c:v>
                </c:pt>
                <c:pt idx="37">
                  <c:v>67.738331607238493</c:v>
                </c:pt>
                <c:pt idx="38">
                  <c:v>65.29613053118031</c:v>
                </c:pt>
                <c:pt idx="39">
                  <c:v>65.507507487131846</c:v>
                </c:pt>
                <c:pt idx="40">
                  <c:v>67.740413206003623</c:v>
                </c:pt>
                <c:pt idx="41">
                  <c:v>69.486838278984351</c:v>
                </c:pt>
                <c:pt idx="42">
                  <c:v>68.651632000314081</c:v>
                </c:pt>
                <c:pt idx="43">
                  <c:v>68.269772789094873</c:v>
                </c:pt>
                <c:pt idx="44">
                  <c:v>70.725823462776304</c:v>
                </c:pt>
                <c:pt idx="45">
                  <c:v>73.203521893006524</c:v>
                </c:pt>
                <c:pt idx="46">
                  <c:v>76.32002918010501</c:v>
                </c:pt>
                <c:pt idx="47">
                  <c:v>78.076071416004211</c:v>
                </c:pt>
                <c:pt idx="48">
                  <c:v>85.91466680608427</c:v>
                </c:pt>
                <c:pt idx="49">
                  <c:v>88.89604195092673</c:v>
                </c:pt>
                <c:pt idx="50">
                  <c:v>91.66699623018053</c:v>
                </c:pt>
                <c:pt idx="51">
                  <c:v>78.50102639911934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9B0-46EF-844E-80A6F752E6A8}"/>
            </c:ext>
          </c:extLst>
        </c:ser>
        <c:ser>
          <c:idx val="7"/>
          <c:order val="8"/>
          <c:tx>
            <c:v>MIN STOR HYBRID</c:v>
          </c:tx>
          <c:spPr>
            <a:ln w="19050" cap="rnd">
              <a:solidFill>
                <a:schemeClr val="accent3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'Figur 21, 22 og 23'!$I$6:$I$57</c:f>
              <c:numCache>
                <c:formatCode>0</c:formatCode>
                <c:ptCount val="52"/>
                <c:pt idx="0">
                  <c:v>11.46739644379319</c:v>
                </c:pt>
                <c:pt idx="1">
                  <c:v>3.169759301147248</c:v>
                </c:pt>
                <c:pt idx="2">
                  <c:v>13.351765367870639</c:v>
                </c:pt>
                <c:pt idx="3">
                  <c:v>12.40889136694401</c:v>
                </c:pt>
                <c:pt idx="4">
                  <c:v>11.273147024839471</c:v>
                </c:pt>
                <c:pt idx="5">
                  <c:v>8.8959163080231054</c:v>
                </c:pt>
                <c:pt idx="6">
                  <c:v>26.003986786743191</c:v>
                </c:pt>
                <c:pt idx="7">
                  <c:v>14.17652109540948</c:v>
                </c:pt>
                <c:pt idx="8">
                  <c:v>8.1810877714723738</c:v>
                </c:pt>
                <c:pt idx="9">
                  <c:v>12.39032727250933</c:v>
                </c:pt>
                <c:pt idx="10">
                  <c:v>24.056152324812359</c:v>
                </c:pt>
                <c:pt idx="11">
                  <c:v>12.093273673205079</c:v>
                </c:pt>
                <c:pt idx="12">
                  <c:v>26.984454546890341</c:v>
                </c:pt>
                <c:pt idx="13">
                  <c:v>24.678563017430349</c:v>
                </c:pt>
                <c:pt idx="14">
                  <c:v>21.564658043961462</c:v>
                </c:pt>
                <c:pt idx="15">
                  <c:v>21.481265401841739</c:v>
                </c:pt>
                <c:pt idx="16">
                  <c:v>31.855162043877769</c:v>
                </c:pt>
                <c:pt idx="17">
                  <c:v>16.29343515554184</c:v>
                </c:pt>
                <c:pt idx="18">
                  <c:v>21.085464087492859</c:v>
                </c:pt>
                <c:pt idx="19">
                  <c:v>24.836582141126769</c:v>
                </c:pt>
                <c:pt idx="20">
                  <c:v>20.171653148559521</c:v>
                </c:pt>
                <c:pt idx="21">
                  <c:v>27.64933020082664</c:v>
                </c:pt>
                <c:pt idx="22">
                  <c:v>18.914124508973831</c:v>
                </c:pt>
                <c:pt idx="23">
                  <c:v>25.376475250427351</c:v>
                </c:pt>
                <c:pt idx="24">
                  <c:v>10.048405271603031</c:v>
                </c:pt>
                <c:pt idx="25">
                  <c:v>8.0992803145419483</c:v>
                </c:pt>
                <c:pt idx="26">
                  <c:v>0.52691820486404051</c:v>
                </c:pt>
                <c:pt idx="27">
                  <c:v>0.2323409185401088</c:v>
                </c:pt>
                <c:pt idx="28">
                  <c:v>2.4050533695115122</c:v>
                </c:pt>
                <c:pt idx="29">
                  <c:v>15.943816586319</c:v>
                </c:pt>
                <c:pt idx="30">
                  <c:v>20.129015757453821</c:v>
                </c:pt>
                <c:pt idx="31">
                  <c:v>25.328919386780239</c:v>
                </c:pt>
                <c:pt idx="32">
                  <c:v>16.533906457129959</c:v>
                </c:pt>
                <c:pt idx="33">
                  <c:v>21.427702690080469</c:v>
                </c:pt>
                <c:pt idx="34">
                  <c:v>31.680957985833039</c:v>
                </c:pt>
                <c:pt idx="35">
                  <c:v>26.76021118026026</c:v>
                </c:pt>
                <c:pt idx="36">
                  <c:v>30.222576741248481</c:v>
                </c:pt>
                <c:pt idx="37">
                  <c:v>19.568939082611251</c:v>
                </c:pt>
                <c:pt idx="38">
                  <c:v>28.72597481631869</c:v>
                </c:pt>
                <c:pt idx="39">
                  <c:v>26.053582488734481</c:v>
                </c:pt>
                <c:pt idx="40">
                  <c:v>16.742762062269161</c:v>
                </c:pt>
                <c:pt idx="41">
                  <c:v>5.5880148707103832</c:v>
                </c:pt>
                <c:pt idx="42">
                  <c:v>14.89746652908593</c:v>
                </c:pt>
                <c:pt idx="43">
                  <c:v>15.40702697122431</c:v>
                </c:pt>
                <c:pt idx="44">
                  <c:v>23.440803617546841</c:v>
                </c:pt>
                <c:pt idx="45">
                  <c:v>37.198829465101781</c:v>
                </c:pt>
                <c:pt idx="46">
                  <c:v>30.63038391898537</c:v>
                </c:pt>
                <c:pt idx="47">
                  <c:v>15.866473755853489</c:v>
                </c:pt>
                <c:pt idx="48">
                  <c:v>21.4849141240264</c:v>
                </c:pt>
                <c:pt idx="49">
                  <c:v>30.53182016678608</c:v>
                </c:pt>
                <c:pt idx="50">
                  <c:v>33.672929111300739</c:v>
                </c:pt>
                <c:pt idx="51">
                  <c:v>17.310517157636209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9B0-46EF-844E-80A6F752E6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39684368"/>
        <c:axId val="1939686448"/>
      </c:lineChart>
      <c:catAx>
        <c:axId val="193968436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939686448"/>
        <c:crosses val="autoZero"/>
        <c:auto val="1"/>
        <c:lblAlgn val="ctr"/>
        <c:lblOffset val="100"/>
        <c:tickLblSkip val="3"/>
        <c:noMultiLvlLbl val="0"/>
      </c:catAx>
      <c:valAx>
        <c:axId val="1939686448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/>
                  <a:t>øre/kWh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939684368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legendEntry>
        <c:idx val="5"/>
        <c:delete val="1"/>
      </c:legendEntry>
      <c:legendEntry>
        <c:idx val="8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7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publikasjoner.nve.no/rapport/2023/rapport2023_04.vedlegg.pdf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publikasjoner.nve.no/rapport/2023/rapport2023_04.pdf" TargetMode="External"/><Relationship Id="rId4" Type="http://schemas.openxmlformats.org/officeDocument/2006/relationships/image" Target="../media/image2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9.xml"/><Relationship Id="rId1" Type="http://schemas.openxmlformats.org/officeDocument/2006/relationships/chart" Target="../charts/chart1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447675</xdr:colOff>
      <xdr:row>13</xdr:row>
      <xdr:rowOff>72390</xdr:rowOff>
    </xdr:from>
    <xdr:to>
      <xdr:col>0</xdr:col>
      <xdr:colOff>3668625</xdr:colOff>
      <xdr:row>38</xdr:row>
      <xdr:rowOff>130724</xdr:rowOff>
    </xdr:to>
    <xdr:pic>
      <xdr:nvPicPr>
        <xdr:cNvPr id="2" name="Bild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A8CD520-03D7-4A90-A17C-A6F21EBF1A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675" y="3225165"/>
          <a:ext cx="3219045" cy="4586519"/>
        </a:xfrm>
        <a:prstGeom prst="rect">
          <a:avLst/>
        </a:prstGeom>
        <a:ln>
          <a:solidFill>
            <a:schemeClr val="bg2"/>
          </a:solidFill>
        </a:ln>
      </xdr:spPr>
    </xdr:pic>
    <xdr:clientData/>
  </xdr:twoCellAnchor>
  <xdr:twoCellAnchor editAs="oneCell">
    <xdr:from>
      <xdr:col>0</xdr:col>
      <xdr:colOff>3964305</xdr:colOff>
      <xdr:row>13</xdr:row>
      <xdr:rowOff>76200</xdr:rowOff>
    </xdr:from>
    <xdr:to>
      <xdr:col>0</xdr:col>
      <xdr:colOff>7204305</xdr:colOff>
      <xdr:row>38</xdr:row>
      <xdr:rowOff>136942</xdr:rowOff>
    </xdr:to>
    <xdr:pic>
      <xdr:nvPicPr>
        <xdr:cNvPr id="3" name="Bilde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9AAA85B5-693B-43C9-AA0F-94DFBD86AD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964305" y="3228975"/>
          <a:ext cx="3240000" cy="4581307"/>
        </a:xfrm>
        <a:prstGeom prst="rect">
          <a:avLst/>
        </a:prstGeom>
        <a:ln>
          <a:solidFill>
            <a:schemeClr val="bg2"/>
          </a:solidFill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353154</xdr:colOff>
      <xdr:row>59</xdr:row>
      <xdr:rowOff>94171</xdr:rowOff>
    </xdr:from>
    <xdr:to>
      <xdr:col>9</xdr:col>
      <xdr:colOff>290248</xdr:colOff>
      <xdr:row>78</xdr:row>
      <xdr:rowOff>157016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D677BC85-B982-4738-8273-92DD62525A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101184</xdr:colOff>
      <xdr:row>59</xdr:row>
      <xdr:rowOff>62990</xdr:rowOff>
    </xdr:from>
    <xdr:to>
      <xdr:col>17</xdr:col>
      <xdr:colOff>36373</xdr:colOff>
      <xdr:row>78</xdr:row>
      <xdr:rowOff>118215</xdr:rowOff>
    </xdr:to>
    <xdr:graphicFrame macro="">
      <xdr:nvGraphicFramePr>
        <xdr:cNvPr id="9" name="Diagram 8">
          <a:extLst>
            <a:ext uri="{FF2B5EF4-FFF2-40B4-BE49-F238E27FC236}">
              <a16:creationId xmlns:a16="http://schemas.microsoft.com/office/drawing/2014/main" id="{6EA8DE35-E8DE-4336-9AB8-BA1EE4A38C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561043</xdr:colOff>
      <xdr:row>59</xdr:row>
      <xdr:rowOff>28603</xdr:rowOff>
    </xdr:from>
    <xdr:to>
      <xdr:col>24</xdr:col>
      <xdr:colOff>515282</xdr:colOff>
      <xdr:row>78</xdr:row>
      <xdr:rowOff>81923</xdr:rowOff>
    </xdr:to>
    <xdr:graphicFrame macro="">
      <xdr:nvGraphicFramePr>
        <xdr:cNvPr id="10" name="Diagram 9">
          <a:extLst>
            <a:ext uri="{FF2B5EF4-FFF2-40B4-BE49-F238E27FC236}">
              <a16:creationId xmlns:a16="http://schemas.microsoft.com/office/drawing/2014/main" id="{F345854E-17C3-4D99-9DBE-9AF92F9B79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1266553</xdr:colOff>
      <xdr:row>38</xdr:row>
      <xdr:rowOff>70982</xdr:rowOff>
    </xdr:from>
    <xdr:to>
      <xdr:col>6</xdr:col>
      <xdr:colOff>335173</xdr:colOff>
      <xdr:row>53</xdr:row>
      <xdr:rowOff>142064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421BD008-2315-49B4-8F4F-397F510792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472440</xdr:colOff>
      <xdr:row>8</xdr:row>
      <xdr:rowOff>40957</xdr:rowOff>
    </xdr:from>
    <xdr:to>
      <xdr:col>8</xdr:col>
      <xdr:colOff>954165</xdr:colOff>
      <xdr:row>30</xdr:row>
      <xdr:rowOff>15697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7E744AB9-9E7D-4416-92E7-FDCF90A3F1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836295</xdr:colOff>
      <xdr:row>7</xdr:row>
      <xdr:rowOff>6667</xdr:rowOff>
    </xdr:from>
    <xdr:to>
      <xdr:col>3</xdr:col>
      <xdr:colOff>1536750</xdr:colOff>
      <xdr:row>23</xdr:row>
      <xdr:rowOff>93345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226F0082-5B15-44FD-B909-69279C2691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85724</xdr:colOff>
      <xdr:row>8</xdr:row>
      <xdr:rowOff>148589</xdr:rowOff>
    </xdr:from>
    <xdr:to>
      <xdr:col>8</xdr:col>
      <xdr:colOff>655829</xdr:colOff>
      <xdr:row>36</xdr:row>
      <xdr:rowOff>121289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CB373411-4C46-49F5-AE44-4F112947E0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1897380</xdr:colOff>
      <xdr:row>9</xdr:row>
      <xdr:rowOff>135254</xdr:rowOff>
    </xdr:from>
    <xdr:to>
      <xdr:col>3</xdr:col>
      <xdr:colOff>1086945</xdr:colOff>
      <xdr:row>35</xdr:row>
      <xdr:rowOff>139065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A2BC4136-1139-4E08-B9CF-BC41EEA47B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45991</xdr:colOff>
      <xdr:row>22</xdr:row>
      <xdr:rowOff>69849</xdr:rowOff>
    </xdr:from>
    <xdr:to>
      <xdr:col>6</xdr:col>
      <xdr:colOff>369716</xdr:colOff>
      <xdr:row>50</xdr:row>
      <xdr:rowOff>64563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78CA8DD-1D16-4442-84D8-AC6B2AB335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346165</xdr:colOff>
      <xdr:row>26</xdr:row>
      <xdr:rowOff>143964</xdr:rowOff>
    </xdr:from>
    <xdr:to>
      <xdr:col>12</xdr:col>
      <xdr:colOff>106952</xdr:colOff>
      <xdr:row>50</xdr:row>
      <xdr:rowOff>164581</xdr:rowOff>
    </xdr:to>
    <xdr:graphicFrame macro="">
      <xdr:nvGraphicFramePr>
        <xdr:cNvPr id="9" name="Diagram 8">
          <a:extLst>
            <a:ext uri="{FF2B5EF4-FFF2-40B4-BE49-F238E27FC236}">
              <a16:creationId xmlns:a16="http://schemas.microsoft.com/office/drawing/2014/main" id="{AA4F25C3-B5F4-4C6D-9102-4E83D46F54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361407</xdr:colOff>
      <xdr:row>1</xdr:row>
      <xdr:rowOff>85453</xdr:rowOff>
    </xdr:from>
    <xdr:to>
      <xdr:col>12</xdr:col>
      <xdr:colOff>99060</xdr:colOff>
      <xdr:row>25</xdr:row>
      <xdr:rowOff>100151</xdr:rowOff>
    </xdr:to>
    <xdr:graphicFrame macro="">
      <xdr:nvGraphicFramePr>
        <xdr:cNvPr id="10" name="Diagram 9">
          <a:extLst>
            <a:ext uri="{FF2B5EF4-FFF2-40B4-BE49-F238E27FC236}">
              <a16:creationId xmlns:a16="http://schemas.microsoft.com/office/drawing/2014/main" id="{44E0EE89-B7CB-49F3-9073-8B68C83038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302895</xdr:colOff>
      <xdr:row>6</xdr:row>
      <xdr:rowOff>53340</xdr:rowOff>
    </xdr:from>
    <xdr:to>
      <xdr:col>4</xdr:col>
      <xdr:colOff>560070</xdr:colOff>
      <xdr:row>21</xdr:row>
      <xdr:rowOff>53340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76B2C127-480A-5690-F44F-8468E8B907C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457200</xdr:colOff>
      <xdr:row>1</xdr:row>
      <xdr:rowOff>167640</xdr:rowOff>
    </xdr:from>
    <xdr:to>
      <xdr:col>6</xdr:col>
      <xdr:colOff>264160</xdr:colOff>
      <xdr:row>20</xdr:row>
      <xdr:rowOff>19685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3B124B64-6EC7-56BD-32AB-15AB851D15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0" y="533400"/>
          <a:ext cx="4746625" cy="332295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504825</xdr:colOff>
      <xdr:row>1</xdr:row>
      <xdr:rowOff>171450</xdr:rowOff>
    </xdr:from>
    <xdr:to>
      <xdr:col>12</xdr:col>
      <xdr:colOff>429945</xdr:colOff>
      <xdr:row>20</xdr:row>
      <xdr:rowOff>143400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07511F3E-549E-4D98-AC3E-95695DB7C1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276224</xdr:colOff>
      <xdr:row>3</xdr:row>
      <xdr:rowOff>83820</xdr:rowOff>
    </xdr:from>
    <xdr:to>
      <xdr:col>10</xdr:col>
      <xdr:colOff>220394</xdr:colOff>
      <xdr:row>22</xdr:row>
      <xdr:rowOff>69105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9BF053B2-B7B8-41EF-AE5F-727DAC5890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201136</xdr:colOff>
      <xdr:row>11</xdr:row>
      <xdr:rowOff>163352</xdr:rowOff>
    </xdr:from>
    <xdr:to>
      <xdr:col>4</xdr:col>
      <xdr:colOff>882541</xdr:colOff>
      <xdr:row>31</xdr:row>
      <xdr:rowOff>1476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F9FA22AD-1069-4CC6-A94B-3AD737C511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185532</xdr:colOff>
      <xdr:row>10</xdr:row>
      <xdr:rowOff>107836</xdr:rowOff>
    </xdr:from>
    <xdr:to>
      <xdr:col>5</xdr:col>
      <xdr:colOff>588807</xdr:colOff>
      <xdr:row>31</xdr:row>
      <xdr:rowOff>159361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DE4BBA47-DC1D-462D-94CA-7B5D6E40F6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1390650</xdr:colOff>
      <xdr:row>10</xdr:row>
      <xdr:rowOff>47353</xdr:rowOff>
    </xdr:from>
    <xdr:to>
      <xdr:col>6</xdr:col>
      <xdr:colOff>113095</xdr:colOff>
      <xdr:row>38</xdr:row>
      <xdr:rowOff>40032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A799C0E0-E127-432E-A6CD-C02E0E6CC1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264159</xdr:colOff>
      <xdr:row>10</xdr:row>
      <xdr:rowOff>114299</xdr:rowOff>
    </xdr:from>
    <xdr:to>
      <xdr:col>13</xdr:col>
      <xdr:colOff>34929</xdr:colOff>
      <xdr:row>38</xdr:row>
      <xdr:rowOff>101189</xdr:rowOff>
    </xdr:to>
    <xdr:graphicFrame macro="">
      <xdr:nvGraphicFramePr>
        <xdr:cNvPr id="7" name="Diagram 6">
          <a:extLst>
            <a:ext uri="{FF2B5EF4-FFF2-40B4-BE49-F238E27FC236}">
              <a16:creationId xmlns:a16="http://schemas.microsoft.com/office/drawing/2014/main" id="{63248319-31A2-4A91-A228-6D7E415D2B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219074</xdr:colOff>
      <xdr:row>61</xdr:row>
      <xdr:rowOff>18647</xdr:rowOff>
    </xdr:from>
    <xdr:to>
      <xdr:col>1</xdr:col>
      <xdr:colOff>468455</xdr:colOff>
      <xdr:row>62</xdr:row>
      <xdr:rowOff>133236</xdr:rowOff>
    </xdr:to>
    <xdr:sp macro="" textlink="">
      <xdr:nvSpPr>
        <xdr:cNvPr id="10" name="Rektangel 9">
          <a:extLst>
            <a:ext uri="{FF2B5EF4-FFF2-40B4-BE49-F238E27FC236}">
              <a16:creationId xmlns:a16="http://schemas.microsoft.com/office/drawing/2014/main" id="{EF0D29AD-592D-4133-8AED-571125A8FF61}"/>
            </a:ext>
          </a:extLst>
        </xdr:cNvPr>
        <xdr:cNvSpPr/>
      </xdr:nvSpPr>
      <xdr:spPr>
        <a:xfrm>
          <a:off x="2078354" y="17392247"/>
          <a:ext cx="249381" cy="297469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nb-N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nb-NO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805815</xdr:colOff>
      <xdr:row>7</xdr:row>
      <xdr:rowOff>37147</xdr:rowOff>
    </xdr:from>
    <xdr:to>
      <xdr:col>6</xdr:col>
      <xdr:colOff>554355</xdr:colOff>
      <xdr:row>36</xdr:row>
      <xdr:rowOff>36195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584DB3C7-FA0A-40E7-8994-5160AE5DDD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NVE">
      <a:dk1>
        <a:srgbClr val="000000"/>
      </a:dk1>
      <a:lt1>
        <a:srgbClr val="FFFFFF"/>
      </a:lt1>
      <a:dk2>
        <a:srgbClr val="4C4D4F"/>
      </a:dk2>
      <a:lt2>
        <a:srgbClr val="E6E7E7"/>
      </a:lt2>
      <a:accent1>
        <a:srgbClr val="CD1232"/>
      </a:accent1>
      <a:accent2>
        <a:srgbClr val="00667E"/>
      </a:accent2>
      <a:accent3>
        <a:srgbClr val="0096A7"/>
      </a:accent3>
      <a:accent4>
        <a:srgbClr val="A3D0CA"/>
      </a:accent4>
      <a:accent5>
        <a:srgbClr val="ACC282"/>
      </a:accent5>
      <a:accent6>
        <a:srgbClr val="E96956"/>
      </a:accent6>
      <a:hlink>
        <a:srgbClr val="00667E"/>
      </a:hlink>
      <a:folHlink>
        <a:srgbClr val="838487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3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4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480D46-4D99-4C4C-9AC0-066CDC3A2A0C}">
  <sheetPr>
    <tabColor theme="4"/>
  </sheetPr>
  <dimension ref="A1:X12"/>
  <sheetViews>
    <sheetView tabSelected="1" workbookViewId="0"/>
  </sheetViews>
  <sheetFormatPr baseColWidth="10" defaultColWidth="11.5546875" defaultRowHeight="14.4" x14ac:dyDescent="0.3"/>
  <cols>
    <col min="1" max="1" width="152.5546875" style="37" customWidth="1"/>
    <col min="2" max="16384" width="11.5546875" style="37"/>
  </cols>
  <sheetData>
    <row r="1" spans="1:24" ht="18" x14ac:dyDescent="0.35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19"/>
      <c r="U1" s="19"/>
      <c r="V1" s="19"/>
      <c r="W1" s="19"/>
      <c r="X1" s="19"/>
    </row>
    <row r="2" spans="1:24" ht="18" x14ac:dyDescent="0.35">
      <c r="A2" s="36" t="s">
        <v>1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19"/>
      <c r="U2" s="19"/>
      <c r="V2" s="19"/>
      <c r="W2" s="19"/>
      <c r="X2" s="19"/>
    </row>
    <row r="5" spans="1:24" ht="18" customHeight="1" x14ac:dyDescent="0.3">
      <c r="A5" s="37" t="s">
        <v>2</v>
      </c>
    </row>
    <row r="6" spans="1:24" ht="19.2" customHeight="1" x14ac:dyDescent="0.3">
      <c r="A6" s="37" t="s">
        <v>3</v>
      </c>
    </row>
    <row r="7" spans="1:24" ht="46.2" customHeight="1" x14ac:dyDescent="0.3">
      <c r="A7" s="38" t="s">
        <v>4</v>
      </c>
    </row>
    <row r="9" spans="1:24" x14ac:dyDescent="0.3">
      <c r="A9" s="37" t="s">
        <v>5</v>
      </c>
    </row>
    <row r="10" spans="1:24" x14ac:dyDescent="0.3">
      <c r="A10" s="37" t="s">
        <v>6</v>
      </c>
    </row>
    <row r="11" spans="1:24" x14ac:dyDescent="0.3">
      <c r="A11" s="37" t="s">
        <v>7</v>
      </c>
    </row>
    <row r="12" spans="1:24" x14ac:dyDescent="0.3">
      <c r="A12" s="37" t="s">
        <v>8</v>
      </c>
    </row>
  </sheetData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ACAB1D-FC9F-4149-AE1F-B29F184C15D9}">
  <dimension ref="A1:AB59"/>
  <sheetViews>
    <sheetView zoomScaleNormal="100" workbookViewId="0"/>
  </sheetViews>
  <sheetFormatPr baseColWidth="10" defaultColWidth="11.44140625" defaultRowHeight="14.4" x14ac:dyDescent="0.3"/>
  <sheetData>
    <row r="1" spans="1:28" x14ac:dyDescent="0.3">
      <c r="A1" s="19" t="s">
        <v>71</v>
      </c>
      <c r="B1" s="19"/>
      <c r="C1" s="19"/>
      <c r="D1" s="19"/>
      <c r="E1" s="19"/>
      <c r="F1" s="19"/>
      <c r="G1" s="19"/>
      <c r="H1" s="19"/>
      <c r="I1" s="19"/>
      <c r="J1" s="19"/>
      <c r="K1" t="s">
        <v>16</v>
      </c>
    </row>
    <row r="3" spans="1:28" x14ac:dyDescent="0.3">
      <c r="B3" s="41" t="s">
        <v>21</v>
      </c>
      <c r="C3" s="42"/>
      <c r="D3" s="42"/>
      <c r="E3" s="42"/>
      <c r="F3" s="42"/>
      <c r="G3" s="42"/>
      <c r="H3" s="42"/>
      <c r="I3" s="42"/>
      <c r="J3" s="43"/>
      <c r="K3" s="41" t="s">
        <v>12</v>
      </c>
      <c r="L3" s="42"/>
      <c r="M3" s="42"/>
      <c r="N3" s="42"/>
      <c r="O3" s="42"/>
      <c r="P3" s="42"/>
      <c r="Q3" s="42"/>
      <c r="R3" s="42"/>
      <c r="S3" s="43"/>
      <c r="T3" s="41" t="s">
        <v>46</v>
      </c>
      <c r="U3" s="42"/>
      <c r="V3" s="42"/>
      <c r="W3" s="42"/>
      <c r="X3" s="42"/>
      <c r="Y3" s="42"/>
      <c r="Z3" s="42"/>
      <c r="AA3" s="42"/>
      <c r="AB3" s="43"/>
    </row>
    <row r="4" spans="1:28" x14ac:dyDescent="0.3">
      <c r="B4" s="41" t="s">
        <v>48</v>
      </c>
      <c r="C4" s="42"/>
      <c r="D4" s="42"/>
      <c r="E4" s="41" t="s">
        <v>64</v>
      </c>
      <c r="F4" s="42"/>
      <c r="G4" s="43"/>
      <c r="H4" s="41" t="s">
        <v>70</v>
      </c>
      <c r="I4" s="42"/>
      <c r="J4" s="43"/>
      <c r="K4" s="41" t="s">
        <v>48</v>
      </c>
      <c r="L4" s="42"/>
      <c r="M4" s="43"/>
      <c r="N4" s="41" t="s">
        <v>64</v>
      </c>
      <c r="O4" s="42"/>
      <c r="P4" s="43"/>
      <c r="Q4" s="41" t="s">
        <v>70</v>
      </c>
      <c r="R4" s="42"/>
      <c r="S4" s="42"/>
      <c r="T4" s="41" t="s">
        <v>48</v>
      </c>
      <c r="U4" s="42"/>
      <c r="V4" s="43"/>
      <c r="W4" s="41" t="s">
        <v>64</v>
      </c>
      <c r="X4" s="42"/>
      <c r="Y4" s="43"/>
      <c r="Z4" s="41" t="s">
        <v>70</v>
      </c>
      <c r="AA4" s="42"/>
      <c r="AB4" s="43"/>
    </row>
    <row r="5" spans="1:28" x14ac:dyDescent="0.3">
      <c r="A5" s="24" t="s">
        <v>72</v>
      </c>
      <c r="B5" s="20" t="s">
        <v>73</v>
      </c>
      <c r="C5" s="21" t="s">
        <v>74</v>
      </c>
      <c r="D5" s="21" t="s">
        <v>75</v>
      </c>
      <c r="E5" s="20" t="s">
        <v>73</v>
      </c>
      <c r="F5" s="21" t="s">
        <v>74</v>
      </c>
      <c r="G5" s="22" t="s">
        <v>75</v>
      </c>
      <c r="H5" s="20" t="s">
        <v>73</v>
      </c>
      <c r="I5" s="21" t="s">
        <v>74</v>
      </c>
      <c r="J5" s="22" t="s">
        <v>75</v>
      </c>
      <c r="K5" s="20" t="s">
        <v>73</v>
      </c>
      <c r="L5" s="21" t="s">
        <v>74</v>
      </c>
      <c r="M5" s="22" t="s">
        <v>75</v>
      </c>
      <c r="N5" s="20" t="s">
        <v>73</v>
      </c>
      <c r="O5" s="21" t="s">
        <v>74</v>
      </c>
      <c r="P5" s="22" t="s">
        <v>75</v>
      </c>
      <c r="Q5" s="20" t="s">
        <v>73</v>
      </c>
      <c r="R5" s="21" t="s">
        <v>74</v>
      </c>
      <c r="S5" s="21" t="s">
        <v>75</v>
      </c>
      <c r="T5" s="20" t="s">
        <v>73</v>
      </c>
      <c r="U5" s="21" t="s">
        <v>74</v>
      </c>
      <c r="V5" s="22" t="s">
        <v>75</v>
      </c>
      <c r="W5" s="20" t="s">
        <v>73</v>
      </c>
      <c r="X5" s="21" t="s">
        <v>74</v>
      </c>
      <c r="Y5" s="22" t="s">
        <v>75</v>
      </c>
      <c r="Z5" s="20" t="s">
        <v>73</v>
      </c>
      <c r="AA5" s="21" t="s">
        <v>74</v>
      </c>
      <c r="AB5" s="22" t="s">
        <v>75</v>
      </c>
    </row>
    <row r="6" spans="1:28" x14ac:dyDescent="0.3">
      <c r="A6">
        <v>1</v>
      </c>
      <c r="B6" s="13">
        <v>84.301910281049757</v>
      </c>
      <c r="C6" s="4">
        <v>12.710068064429789</v>
      </c>
      <c r="D6" s="4">
        <v>53.917144302562299</v>
      </c>
      <c r="E6" s="13">
        <v>79.484794659311476</v>
      </c>
      <c r="F6" s="4">
        <v>11.424395737261859</v>
      </c>
      <c r="G6" s="14">
        <v>48.722823708450179</v>
      </c>
      <c r="H6" s="13">
        <v>79.739898981927723</v>
      </c>
      <c r="I6" s="4">
        <v>11.46739644379319</v>
      </c>
      <c r="J6" s="14">
        <v>51.615826229550052</v>
      </c>
      <c r="K6" s="13">
        <v>86.017353558144819</v>
      </c>
      <c r="L6" s="4">
        <v>13.32778611414342</v>
      </c>
      <c r="M6" s="14">
        <v>59.734061052325828</v>
      </c>
      <c r="N6" s="13">
        <v>82.938893036312336</v>
      </c>
      <c r="O6" s="4">
        <v>12.53060481249315</v>
      </c>
      <c r="P6" s="14">
        <v>54.123344532700223</v>
      </c>
      <c r="Q6" s="13">
        <v>81.456909277700632</v>
      </c>
      <c r="R6" s="4">
        <v>12.200064296272011</v>
      </c>
      <c r="S6" s="4">
        <v>55.518455307270678</v>
      </c>
      <c r="T6" s="13">
        <v>344.16918742941448</v>
      </c>
      <c r="U6" s="4">
        <v>42.685965598484977</v>
      </c>
      <c r="V6" s="14">
        <v>176.7815150592096</v>
      </c>
      <c r="W6" s="13">
        <v>325.62561771858998</v>
      </c>
      <c r="X6" s="4">
        <v>31.69490918862067</v>
      </c>
      <c r="Y6" s="14">
        <v>158.8558431405028</v>
      </c>
      <c r="Z6" s="13">
        <v>337.72369510416922</v>
      </c>
      <c r="AA6" s="4">
        <v>32.082757772668621</v>
      </c>
      <c r="AB6" s="14">
        <v>175.10733494822321</v>
      </c>
    </row>
    <row r="7" spans="1:28" x14ac:dyDescent="0.3">
      <c r="A7">
        <v>2</v>
      </c>
      <c r="B7" s="13">
        <v>91.185724649791638</v>
      </c>
      <c r="C7" s="4">
        <v>4.4637800539950536</v>
      </c>
      <c r="D7" s="4">
        <v>55.436486706594273</v>
      </c>
      <c r="E7" s="13">
        <v>87.463316021093974</v>
      </c>
      <c r="F7" s="4">
        <v>3.2024510291943971</v>
      </c>
      <c r="G7" s="14">
        <v>50.185282919099549</v>
      </c>
      <c r="H7" s="13">
        <v>89.944106915911973</v>
      </c>
      <c r="I7" s="4">
        <v>3.169759301147248</v>
      </c>
      <c r="J7" s="14">
        <v>53.592053054982358</v>
      </c>
      <c r="K7" s="13">
        <v>92.936243759173095</v>
      </c>
      <c r="L7" s="4">
        <v>5.3683279295446527</v>
      </c>
      <c r="M7" s="14">
        <v>60.652125195269917</v>
      </c>
      <c r="N7" s="13">
        <v>91.411764831291222</v>
      </c>
      <c r="O7" s="4">
        <v>4.5176343869630342</v>
      </c>
      <c r="P7" s="14">
        <v>56.147000696840678</v>
      </c>
      <c r="Q7" s="13">
        <v>93.540121819236887</v>
      </c>
      <c r="R7" s="4">
        <v>3.490171538623724</v>
      </c>
      <c r="S7" s="4">
        <v>57.616174680682157</v>
      </c>
      <c r="T7" s="13">
        <v>389.85782461091458</v>
      </c>
      <c r="U7" s="4">
        <v>10.67935319553988</v>
      </c>
      <c r="V7" s="14">
        <v>181.96132500888609</v>
      </c>
      <c r="W7" s="13">
        <v>376.65797713905528</v>
      </c>
      <c r="X7" s="4">
        <v>9.1308388555151581</v>
      </c>
      <c r="Y7" s="14">
        <v>164.70469191210881</v>
      </c>
      <c r="Z7" s="13">
        <v>397.37739077754912</v>
      </c>
      <c r="AA7" s="4">
        <v>6.4809534521190999</v>
      </c>
      <c r="AB7" s="14">
        <v>180.77717919665591</v>
      </c>
    </row>
    <row r="8" spans="1:28" x14ac:dyDescent="0.3">
      <c r="A8">
        <v>3</v>
      </c>
      <c r="B8" s="13">
        <v>87.12764326166112</v>
      </c>
      <c r="C8" s="4">
        <v>16.474316712481201</v>
      </c>
      <c r="D8" s="4">
        <v>54.6174193040017</v>
      </c>
      <c r="E8" s="13">
        <v>82.745952400995961</v>
      </c>
      <c r="F8" s="4">
        <v>12.873015319475931</v>
      </c>
      <c r="G8" s="14">
        <v>49.016870679165393</v>
      </c>
      <c r="H8" s="13">
        <v>86.022475861267338</v>
      </c>
      <c r="I8" s="4">
        <v>13.351765367870639</v>
      </c>
      <c r="J8" s="14">
        <v>52.843082392728697</v>
      </c>
      <c r="K8" s="13">
        <v>90.738811573710706</v>
      </c>
      <c r="L8" s="4">
        <v>26.239275465924059</v>
      </c>
      <c r="M8" s="14">
        <v>61.149556242661077</v>
      </c>
      <c r="N8" s="13">
        <v>87.527072838071149</v>
      </c>
      <c r="O8" s="4">
        <v>15.923891022887499</v>
      </c>
      <c r="P8" s="14">
        <v>55.167910226506493</v>
      </c>
      <c r="Q8" s="13">
        <v>88.968168061332833</v>
      </c>
      <c r="R8" s="4">
        <v>15.373861034660621</v>
      </c>
      <c r="S8" s="4">
        <v>57.096332606658969</v>
      </c>
      <c r="T8" s="13">
        <v>333.17718471675317</v>
      </c>
      <c r="U8" s="4">
        <v>60.896961936807031</v>
      </c>
      <c r="V8" s="14">
        <v>183.86380239214131</v>
      </c>
      <c r="W8" s="13">
        <v>313.99549044441773</v>
      </c>
      <c r="X8" s="4">
        <v>39.171046696468629</v>
      </c>
      <c r="Y8" s="14">
        <v>160.52572072635721</v>
      </c>
      <c r="Z8" s="13">
        <v>350.14327715697982</v>
      </c>
      <c r="AA8" s="4">
        <v>40.103687649806773</v>
      </c>
      <c r="AB8" s="14">
        <v>178.28135336577441</v>
      </c>
    </row>
    <row r="9" spans="1:28" x14ac:dyDescent="0.3">
      <c r="A9">
        <v>4</v>
      </c>
      <c r="B9" s="13">
        <v>80.932806431963357</v>
      </c>
      <c r="C9" s="4">
        <v>25.742359814816961</v>
      </c>
      <c r="D9" s="4">
        <v>57.254798282771681</v>
      </c>
      <c r="E9" s="13">
        <v>78.352558857461759</v>
      </c>
      <c r="F9" s="4">
        <v>11.947459069978541</v>
      </c>
      <c r="G9" s="14">
        <v>50.212264674710731</v>
      </c>
      <c r="H9" s="13">
        <v>80.0170488433711</v>
      </c>
      <c r="I9" s="4">
        <v>12.40889136694401</v>
      </c>
      <c r="J9" s="14">
        <v>53.93599793502964</v>
      </c>
      <c r="K9" s="13">
        <v>82.793488500389117</v>
      </c>
      <c r="L9" s="4">
        <v>30.44274592302407</v>
      </c>
      <c r="M9" s="14">
        <v>62.902485959356952</v>
      </c>
      <c r="N9" s="13">
        <v>81.468861128258496</v>
      </c>
      <c r="O9" s="4">
        <v>23.149877551628322</v>
      </c>
      <c r="P9" s="14">
        <v>56.959635678043703</v>
      </c>
      <c r="Q9" s="13">
        <v>82.269627484903125</v>
      </c>
      <c r="R9" s="4">
        <v>20.626282091594049</v>
      </c>
      <c r="S9" s="4">
        <v>58.480381290130623</v>
      </c>
      <c r="T9" s="13">
        <v>358.29732147016409</v>
      </c>
      <c r="U9" s="4">
        <v>71.304582558684004</v>
      </c>
      <c r="V9" s="14">
        <v>184.6798493232703</v>
      </c>
      <c r="W9" s="13">
        <v>347.67819417460993</v>
      </c>
      <c r="X9" s="4">
        <v>47.857564058904657</v>
      </c>
      <c r="Y9" s="14">
        <v>162.7588196745927</v>
      </c>
      <c r="Z9" s="13">
        <v>351.65039162883772</v>
      </c>
      <c r="AA9" s="4">
        <v>48.301165061900818</v>
      </c>
      <c r="AB9" s="14">
        <v>179.03451762388639</v>
      </c>
    </row>
    <row r="10" spans="1:28" x14ac:dyDescent="0.3">
      <c r="A10">
        <v>5</v>
      </c>
      <c r="B10" s="13">
        <v>76.556978436419314</v>
      </c>
      <c r="C10" s="4">
        <v>11.445187893084929</v>
      </c>
      <c r="D10" s="4">
        <v>56.219816778134138</v>
      </c>
      <c r="E10" s="13">
        <v>76.045169716319762</v>
      </c>
      <c r="F10" s="4">
        <v>9.1444750777458417</v>
      </c>
      <c r="G10" s="14">
        <v>49.986885013335538</v>
      </c>
      <c r="H10" s="13">
        <v>76.529648766256159</v>
      </c>
      <c r="I10" s="4">
        <v>11.273147024839471</v>
      </c>
      <c r="J10" s="14">
        <v>54.157786249955308</v>
      </c>
      <c r="K10" s="13">
        <v>83.185789602030312</v>
      </c>
      <c r="L10" s="4">
        <v>19.865807656511191</v>
      </c>
      <c r="M10" s="14">
        <v>62.257591271412423</v>
      </c>
      <c r="N10" s="13">
        <v>80.914475290056899</v>
      </c>
      <c r="O10" s="4">
        <v>14.530645437413879</v>
      </c>
      <c r="P10" s="14">
        <v>56.408087785691578</v>
      </c>
      <c r="Q10" s="13">
        <v>82.510552954324154</v>
      </c>
      <c r="R10" s="4">
        <v>15.289768263159299</v>
      </c>
      <c r="S10" s="4">
        <v>58.383184922031759</v>
      </c>
      <c r="T10" s="13">
        <v>338.3896099070227</v>
      </c>
      <c r="U10" s="4">
        <v>19.656879196089001</v>
      </c>
      <c r="V10" s="14">
        <v>187.09983891583281</v>
      </c>
      <c r="W10" s="13">
        <v>326.03835717236592</v>
      </c>
      <c r="X10" s="4">
        <v>13.08544568584577</v>
      </c>
      <c r="Y10" s="14">
        <v>166.9455514490293</v>
      </c>
      <c r="Z10" s="13">
        <v>330.38632427902297</v>
      </c>
      <c r="AA10" s="4">
        <v>21.48142050466268</v>
      </c>
      <c r="AB10" s="14">
        <v>185.2177414787032</v>
      </c>
    </row>
    <row r="11" spans="1:28" x14ac:dyDescent="0.3">
      <c r="A11">
        <v>6</v>
      </c>
      <c r="B11" s="13">
        <v>78.91243784897361</v>
      </c>
      <c r="C11" s="4">
        <v>10.338376878830189</v>
      </c>
      <c r="D11" s="4">
        <v>56.079265851554823</v>
      </c>
      <c r="E11" s="13">
        <v>77.93706059028456</v>
      </c>
      <c r="F11" s="4">
        <v>6.7829020145944812</v>
      </c>
      <c r="G11" s="14">
        <v>50.416257563102917</v>
      </c>
      <c r="H11" s="13">
        <v>78.227059530281764</v>
      </c>
      <c r="I11" s="4">
        <v>8.8959163080231054</v>
      </c>
      <c r="J11" s="14">
        <v>54.212558263802123</v>
      </c>
      <c r="K11" s="13">
        <v>79.36988326881719</v>
      </c>
      <c r="L11" s="4">
        <v>14.63582453758179</v>
      </c>
      <c r="M11" s="14">
        <v>61.720114361191563</v>
      </c>
      <c r="N11" s="13">
        <v>79.184633415431705</v>
      </c>
      <c r="O11" s="4">
        <v>12.279323294813111</v>
      </c>
      <c r="P11" s="14">
        <v>56.345567385013517</v>
      </c>
      <c r="Q11" s="13">
        <v>79.343997486204657</v>
      </c>
      <c r="R11" s="4">
        <v>11.33893700831068</v>
      </c>
      <c r="S11" s="4">
        <v>58.148761065610323</v>
      </c>
      <c r="T11" s="13">
        <v>318.96922001634073</v>
      </c>
      <c r="U11" s="4">
        <v>23.50409299859534</v>
      </c>
      <c r="V11" s="14">
        <v>190.8703596683913</v>
      </c>
      <c r="W11" s="13">
        <v>315.64979638086692</v>
      </c>
      <c r="X11" s="4">
        <v>16.261398741082381</v>
      </c>
      <c r="Y11" s="14">
        <v>169.92573765034979</v>
      </c>
      <c r="Z11" s="13">
        <v>320.02825664996311</v>
      </c>
      <c r="AA11" s="4">
        <v>21.901943780269441</v>
      </c>
      <c r="AB11" s="14">
        <v>185.2118321374096</v>
      </c>
    </row>
    <row r="12" spans="1:28" x14ac:dyDescent="0.3">
      <c r="A12">
        <v>7</v>
      </c>
      <c r="B12" s="13">
        <v>80.369585051308832</v>
      </c>
      <c r="C12" s="4">
        <v>27.198124155781748</v>
      </c>
      <c r="D12" s="4">
        <v>60.214237517214869</v>
      </c>
      <c r="E12" s="13">
        <v>78.091789119846482</v>
      </c>
      <c r="F12" s="4">
        <v>21.8075577769932</v>
      </c>
      <c r="G12" s="14">
        <v>55.199077953488199</v>
      </c>
      <c r="H12" s="13">
        <v>80.043372710446619</v>
      </c>
      <c r="I12" s="4">
        <v>26.003986786743191</v>
      </c>
      <c r="J12" s="14">
        <v>59.037074931691748</v>
      </c>
      <c r="K12" s="13">
        <v>83.345808106232681</v>
      </c>
      <c r="L12" s="4">
        <v>35.04279390262829</v>
      </c>
      <c r="M12" s="14">
        <v>65.423187662533692</v>
      </c>
      <c r="N12" s="13">
        <v>80.868457237751343</v>
      </c>
      <c r="O12" s="4">
        <v>29.14920991369743</v>
      </c>
      <c r="P12" s="14">
        <v>61.20866350130121</v>
      </c>
      <c r="Q12" s="13">
        <v>81.810850062571987</v>
      </c>
      <c r="R12" s="4">
        <v>28.992004065661138</v>
      </c>
      <c r="S12" s="4">
        <v>62.963713287400651</v>
      </c>
      <c r="T12" s="13">
        <v>351.39730522368558</v>
      </c>
      <c r="U12" s="4">
        <v>83.054751900835853</v>
      </c>
      <c r="V12" s="14">
        <v>206.6605861448619</v>
      </c>
      <c r="W12" s="13">
        <v>340.00056387317397</v>
      </c>
      <c r="X12" s="4">
        <v>66.670215168942903</v>
      </c>
      <c r="Y12" s="14">
        <v>188.7436359880121</v>
      </c>
      <c r="Z12" s="13">
        <v>346.1108757394357</v>
      </c>
      <c r="AA12" s="4">
        <v>80.75927088381242</v>
      </c>
      <c r="AB12" s="14">
        <v>209.2989001313519</v>
      </c>
    </row>
    <row r="13" spans="1:28" x14ac:dyDescent="0.3">
      <c r="A13">
        <v>8</v>
      </c>
      <c r="B13" s="13">
        <v>80.254916121220418</v>
      </c>
      <c r="C13" s="4">
        <v>13.67246366491241</v>
      </c>
      <c r="D13" s="4">
        <v>58.522713267309342</v>
      </c>
      <c r="E13" s="13">
        <v>78.437965731210156</v>
      </c>
      <c r="F13" s="4">
        <v>10.10954577673437</v>
      </c>
      <c r="G13" s="14">
        <v>53.185421832061792</v>
      </c>
      <c r="H13" s="13">
        <v>79.18475093723724</v>
      </c>
      <c r="I13" s="4">
        <v>14.17652109540948</v>
      </c>
      <c r="J13" s="14">
        <v>56.860986723091521</v>
      </c>
      <c r="K13" s="13">
        <v>83.826988848972221</v>
      </c>
      <c r="L13" s="4">
        <v>19.270638163379871</v>
      </c>
      <c r="M13" s="14">
        <v>63.360972642323937</v>
      </c>
      <c r="N13" s="13">
        <v>81.145931172775946</v>
      </c>
      <c r="O13" s="4">
        <v>16.34559198802047</v>
      </c>
      <c r="P13" s="14">
        <v>58.904202915664868</v>
      </c>
      <c r="Q13" s="13">
        <v>82.074793350819689</v>
      </c>
      <c r="R13" s="4">
        <v>18.282193639555519</v>
      </c>
      <c r="S13" s="4">
        <v>60.288144768159597</v>
      </c>
      <c r="T13" s="13">
        <v>336.48426973851952</v>
      </c>
      <c r="U13" s="4">
        <v>34.02168914528179</v>
      </c>
      <c r="V13" s="14">
        <v>201.0573357227924</v>
      </c>
      <c r="W13" s="13">
        <v>327.71163287382711</v>
      </c>
      <c r="X13" s="4">
        <v>26.336859342964061</v>
      </c>
      <c r="Y13" s="14">
        <v>181.49841275456279</v>
      </c>
      <c r="Z13" s="13">
        <v>333.77202958778162</v>
      </c>
      <c r="AA13" s="4">
        <v>38.822922091829703</v>
      </c>
      <c r="AB13" s="14">
        <v>199.13327045242781</v>
      </c>
    </row>
    <row r="14" spans="1:28" x14ac:dyDescent="0.3">
      <c r="A14">
        <v>9</v>
      </c>
      <c r="B14" s="13">
        <v>82.493145740714155</v>
      </c>
      <c r="C14" s="4">
        <v>7.7921404064970528</v>
      </c>
      <c r="D14" s="4">
        <v>56.466678959170167</v>
      </c>
      <c r="E14" s="13">
        <v>81.195409155293163</v>
      </c>
      <c r="F14" s="4">
        <v>4.1321576520955121</v>
      </c>
      <c r="G14" s="14">
        <v>50.447251393216142</v>
      </c>
      <c r="H14" s="13">
        <v>81.549402109774988</v>
      </c>
      <c r="I14" s="4">
        <v>8.1810877714723738</v>
      </c>
      <c r="J14" s="14">
        <v>53.757528492162677</v>
      </c>
      <c r="K14" s="13">
        <v>85.398388662675259</v>
      </c>
      <c r="L14" s="4">
        <v>14.82040144789492</v>
      </c>
      <c r="M14" s="14">
        <v>61.753168649049393</v>
      </c>
      <c r="N14" s="13">
        <v>84.224618312662955</v>
      </c>
      <c r="O14" s="4">
        <v>9.006597448769579</v>
      </c>
      <c r="P14" s="14">
        <v>56.354500392463329</v>
      </c>
      <c r="Q14" s="13">
        <v>84.568469029281616</v>
      </c>
      <c r="R14" s="4">
        <v>9.6895194284203026</v>
      </c>
      <c r="S14" s="4">
        <v>57.394225605531133</v>
      </c>
      <c r="T14" s="13">
        <v>335.57105155139209</v>
      </c>
      <c r="U14" s="4">
        <v>14.580739042588061</v>
      </c>
      <c r="V14" s="14">
        <v>192.71819044438681</v>
      </c>
      <c r="W14" s="13">
        <v>319.99192549470808</v>
      </c>
      <c r="X14" s="4">
        <v>7.7042583223140984</v>
      </c>
      <c r="Y14" s="14">
        <v>173.83518639686221</v>
      </c>
      <c r="Z14" s="13">
        <v>333.91143582607481</v>
      </c>
      <c r="AA14" s="4">
        <v>12.07169976214135</v>
      </c>
      <c r="AB14" s="14">
        <v>187.5094939001134</v>
      </c>
    </row>
    <row r="15" spans="1:28" x14ac:dyDescent="0.3">
      <c r="A15">
        <v>10</v>
      </c>
      <c r="B15" s="13">
        <v>88.341253509285281</v>
      </c>
      <c r="C15" s="4">
        <v>14.07358563909033</v>
      </c>
      <c r="D15" s="4">
        <v>57.110867486456613</v>
      </c>
      <c r="E15" s="13">
        <v>86.386576858506558</v>
      </c>
      <c r="F15" s="4">
        <v>9.0833749556375611</v>
      </c>
      <c r="G15" s="14">
        <v>51.315821169786332</v>
      </c>
      <c r="H15" s="13">
        <v>87.458519209434385</v>
      </c>
      <c r="I15" s="4">
        <v>12.39032727250933</v>
      </c>
      <c r="J15" s="14">
        <v>55.486429494822012</v>
      </c>
      <c r="K15" s="13">
        <v>90.727478577006423</v>
      </c>
      <c r="L15" s="4">
        <v>22.72118775011004</v>
      </c>
      <c r="M15" s="14">
        <v>62.287873614976512</v>
      </c>
      <c r="N15" s="13">
        <v>89.885399242946391</v>
      </c>
      <c r="O15" s="4">
        <v>16.19534082014389</v>
      </c>
      <c r="P15" s="14">
        <v>57.802281415470858</v>
      </c>
      <c r="Q15" s="13">
        <v>90.261395745012805</v>
      </c>
      <c r="R15" s="4">
        <v>16.77579281060347</v>
      </c>
      <c r="S15" s="4">
        <v>59.117521646953577</v>
      </c>
      <c r="T15" s="13">
        <v>341.29368732162862</v>
      </c>
      <c r="U15" s="4">
        <v>36.845317898775058</v>
      </c>
      <c r="V15" s="14">
        <v>189.65009093604331</v>
      </c>
      <c r="W15" s="13">
        <v>316.00995872698678</v>
      </c>
      <c r="X15" s="4">
        <v>25.774748249045039</v>
      </c>
      <c r="Y15" s="14">
        <v>173.24938622505809</v>
      </c>
      <c r="Z15" s="13">
        <v>343.36412486265738</v>
      </c>
      <c r="AA15" s="4">
        <v>34.783909922558827</v>
      </c>
      <c r="AB15" s="14">
        <v>189.6223953784793</v>
      </c>
    </row>
    <row r="16" spans="1:28" x14ac:dyDescent="0.3">
      <c r="A16">
        <v>11</v>
      </c>
      <c r="B16" s="13">
        <v>78.433005599515738</v>
      </c>
      <c r="C16" s="4">
        <v>24.799398030261951</v>
      </c>
      <c r="D16" s="4">
        <v>56.517795712247533</v>
      </c>
      <c r="E16" s="13">
        <v>77.033751814803821</v>
      </c>
      <c r="F16" s="4">
        <v>15.79120277048359</v>
      </c>
      <c r="G16" s="14">
        <v>50.984461165388623</v>
      </c>
      <c r="H16" s="13">
        <v>77.954601952033983</v>
      </c>
      <c r="I16" s="4">
        <v>24.056152324812359</v>
      </c>
      <c r="J16" s="14">
        <v>54.573529613138263</v>
      </c>
      <c r="K16" s="13">
        <v>79.664967144872904</v>
      </c>
      <c r="L16" s="4">
        <v>33.420322247908267</v>
      </c>
      <c r="M16" s="14">
        <v>61.534856564598918</v>
      </c>
      <c r="N16" s="13">
        <v>78.853590658174653</v>
      </c>
      <c r="O16" s="4">
        <v>29.57417492635193</v>
      </c>
      <c r="P16" s="14">
        <v>56.985168519292444</v>
      </c>
      <c r="Q16" s="13">
        <v>79.060733487791097</v>
      </c>
      <c r="R16" s="4">
        <v>34.042107499493177</v>
      </c>
      <c r="S16" s="4">
        <v>58.292086267836773</v>
      </c>
      <c r="T16" s="13">
        <v>309.46063139654382</v>
      </c>
      <c r="U16" s="4">
        <v>50.13670138076062</v>
      </c>
      <c r="V16" s="14">
        <v>190.56137763107691</v>
      </c>
      <c r="W16" s="13">
        <v>297.3876177621546</v>
      </c>
      <c r="X16" s="4">
        <v>43.02511419773348</v>
      </c>
      <c r="Y16" s="14">
        <v>172.63944578720381</v>
      </c>
      <c r="Z16" s="13">
        <v>303.77064931503878</v>
      </c>
      <c r="AA16" s="4">
        <v>71.502282285341479</v>
      </c>
      <c r="AB16" s="14">
        <v>187.81980298937239</v>
      </c>
    </row>
    <row r="17" spans="1:28" x14ac:dyDescent="0.3">
      <c r="A17">
        <v>12</v>
      </c>
      <c r="B17" s="13">
        <v>74.183712343873779</v>
      </c>
      <c r="C17" s="4">
        <v>9.8982881385264836</v>
      </c>
      <c r="D17" s="4">
        <v>55.859155310923207</v>
      </c>
      <c r="E17" s="13">
        <v>72.719234344536702</v>
      </c>
      <c r="F17" s="4">
        <v>5.6598438249823149</v>
      </c>
      <c r="G17" s="14">
        <v>50.158462450245523</v>
      </c>
      <c r="H17" s="13">
        <v>73.468064644644514</v>
      </c>
      <c r="I17" s="4">
        <v>12.093273673205079</v>
      </c>
      <c r="J17" s="14">
        <v>53.949368591462971</v>
      </c>
      <c r="K17" s="13">
        <v>75.411183119720164</v>
      </c>
      <c r="L17" s="4">
        <v>16.42148716527532</v>
      </c>
      <c r="M17" s="14">
        <v>61.220922385805942</v>
      </c>
      <c r="N17" s="13">
        <v>74.64645398039454</v>
      </c>
      <c r="O17" s="4">
        <v>13.45374733679165</v>
      </c>
      <c r="P17" s="14">
        <v>56.252975623401007</v>
      </c>
      <c r="Q17" s="13">
        <v>75.493413241386975</v>
      </c>
      <c r="R17" s="4">
        <v>15.706124417214831</v>
      </c>
      <c r="S17" s="4">
        <v>57.353267290830608</v>
      </c>
      <c r="T17" s="13">
        <v>305.86835243734879</v>
      </c>
      <c r="U17" s="4">
        <v>19.41136018925312</v>
      </c>
      <c r="V17" s="14">
        <v>185.72345510402911</v>
      </c>
      <c r="W17" s="13">
        <v>297.51715113023408</v>
      </c>
      <c r="X17" s="4">
        <v>13.56905434797336</v>
      </c>
      <c r="Y17" s="14">
        <v>168.19498785131799</v>
      </c>
      <c r="Z17" s="13">
        <v>301.54939958456288</v>
      </c>
      <c r="AA17" s="4">
        <v>28.88723073813135</v>
      </c>
      <c r="AB17" s="14">
        <v>184.13517679548289</v>
      </c>
    </row>
    <row r="18" spans="1:28" x14ac:dyDescent="0.3">
      <c r="A18">
        <v>13</v>
      </c>
      <c r="B18" s="13">
        <v>69.754056772683285</v>
      </c>
      <c r="C18" s="4">
        <v>20.996933484807649</v>
      </c>
      <c r="D18" s="4">
        <v>54.483059238809311</v>
      </c>
      <c r="E18" s="13">
        <v>68.677718773157309</v>
      </c>
      <c r="F18" s="4">
        <v>12.750434301481469</v>
      </c>
      <c r="G18" s="14">
        <v>48.819619436099437</v>
      </c>
      <c r="H18" s="13">
        <v>69.457361959305686</v>
      </c>
      <c r="I18" s="4">
        <v>26.984454546890341</v>
      </c>
      <c r="J18" s="14">
        <v>52.952738244476443</v>
      </c>
      <c r="K18" s="13">
        <v>72.13061543291677</v>
      </c>
      <c r="L18" s="4">
        <v>32.565432400377823</v>
      </c>
      <c r="M18" s="14">
        <v>60.499687616300292</v>
      </c>
      <c r="N18" s="13">
        <v>70.68139984687862</v>
      </c>
      <c r="O18" s="4">
        <v>28.68303754421845</v>
      </c>
      <c r="P18" s="14">
        <v>55.668518697864883</v>
      </c>
      <c r="Q18" s="13">
        <v>71.206055329544839</v>
      </c>
      <c r="R18" s="4">
        <v>37.5512869527685</v>
      </c>
      <c r="S18" s="4">
        <v>57.162958259042782</v>
      </c>
      <c r="T18" s="13">
        <v>306.4694808515805</v>
      </c>
      <c r="U18" s="4">
        <v>41.444934573820547</v>
      </c>
      <c r="V18" s="14">
        <v>175.90396440852149</v>
      </c>
      <c r="W18" s="13">
        <v>291.97611144036631</v>
      </c>
      <c r="X18" s="4">
        <v>37.147150004738251</v>
      </c>
      <c r="Y18" s="14">
        <v>158.40314624737721</v>
      </c>
      <c r="Z18" s="13">
        <v>296.8523566165897</v>
      </c>
      <c r="AA18" s="4">
        <v>63.10113166039713</v>
      </c>
      <c r="AB18" s="14">
        <v>173.61074080366751</v>
      </c>
    </row>
    <row r="19" spans="1:28" x14ac:dyDescent="0.3">
      <c r="A19">
        <v>14</v>
      </c>
      <c r="B19" s="13">
        <v>70.356377592450784</v>
      </c>
      <c r="C19" s="4">
        <v>20.905064902450231</v>
      </c>
      <c r="D19" s="4">
        <v>53.362389993510327</v>
      </c>
      <c r="E19" s="13">
        <v>69.207313743392078</v>
      </c>
      <c r="F19" s="4">
        <v>14.74883907851436</v>
      </c>
      <c r="G19" s="14">
        <v>48.405931485379483</v>
      </c>
      <c r="H19" s="13">
        <v>69.679789579825055</v>
      </c>
      <c r="I19" s="4">
        <v>24.678563017430349</v>
      </c>
      <c r="J19" s="14">
        <v>52.363628027417967</v>
      </c>
      <c r="K19" s="13">
        <v>73.742280197156134</v>
      </c>
      <c r="L19" s="4">
        <v>32.52719072198645</v>
      </c>
      <c r="M19" s="14">
        <v>58.920056434128128</v>
      </c>
      <c r="N19" s="13">
        <v>71.802068794299814</v>
      </c>
      <c r="O19" s="4">
        <v>28.563009402131222</v>
      </c>
      <c r="P19" s="14">
        <v>54.987978274145867</v>
      </c>
      <c r="Q19" s="13">
        <v>71.82241085902001</v>
      </c>
      <c r="R19" s="4">
        <v>34.572742241510348</v>
      </c>
      <c r="S19" s="4">
        <v>55.911501465308177</v>
      </c>
      <c r="T19" s="13">
        <v>282.74428104942638</v>
      </c>
      <c r="U19" s="4">
        <v>49.636675471685123</v>
      </c>
      <c r="V19" s="14">
        <v>171.5158163428099</v>
      </c>
      <c r="W19" s="13">
        <v>275.7694522944667</v>
      </c>
      <c r="X19" s="4">
        <v>36.938533799190843</v>
      </c>
      <c r="Y19" s="14">
        <v>155.75084424453499</v>
      </c>
      <c r="Z19" s="13">
        <v>275.29266204247222</v>
      </c>
      <c r="AA19" s="4">
        <v>61.276789291688893</v>
      </c>
      <c r="AB19" s="14">
        <v>169.27599232481171</v>
      </c>
    </row>
    <row r="20" spans="1:28" x14ac:dyDescent="0.3">
      <c r="A20">
        <v>15</v>
      </c>
      <c r="B20" s="13">
        <v>71.263640868456704</v>
      </c>
      <c r="C20" s="4">
        <v>16.965911806768819</v>
      </c>
      <c r="D20" s="4">
        <v>55.876057962337867</v>
      </c>
      <c r="E20" s="13">
        <v>69.597194745872386</v>
      </c>
      <c r="F20" s="4">
        <v>11.14128178415714</v>
      </c>
      <c r="G20" s="14">
        <v>52.266170304990951</v>
      </c>
      <c r="H20" s="13">
        <v>70.179393970312248</v>
      </c>
      <c r="I20" s="4">
        <v>21.564658043961462</v>
      </c>
      <c r="J20" s="14">
        <v>55.853745093336023</v>
      </c>
      <c r="K20" s="13">
        <v>74.295036896424236</v>
      </c>
      <c r="L20" s="4">
        <v>28.523446627601071</v>
      </c>
      <c r="M20" s="14">
        <v>60.430733363692028</v>
      </c>
      <c r="N20" s="13">
        <v>72.632007985950281</v>
      </c>
      <c r="O20" s="4">
        <v>23.532552774441001</v>
      </c>
      <c r="P20" s="14">
        <v>57.814205919581852</v>
      </c>
      <c r="Q20" s="13">
        <v>72.562681256523945</v>
      </c>
      <c r="R20" s="4">
        <v>33.839254137345748</v>
      </c>
      <c r="S20" s="4">
        <v>58.917688542889501</v>
      </c>
      <c r="T20" s="13">
        <v>299.56824655960691</v>
      </c>
      <c r="U20" s="4">
        <v>36.004424248419838</v>
      </c>
      <c r="V20" s="14">
        <v>182.49220061018599</v>
      </c>
      <c r="W20" s="13">
        <v>279.14225317992162</v>
      </c>
      <c r="X20" s="4">
        <v>28.261910095869329</v>
      </c>
      <c r="Y20" s="14">
        <v>168.57793835344961</v>
      </c>
      <c r="Z20" s="13">
        <v>281.22943410220512</v>
      </c>
      <c r="AA20" s="4">
        <v>49.202383657824377</v>
      </c>
      <c r="AB20" s="14">
        <v>186.61206541940109</v>
      </c>
    </row>
    <row r="21" spans="1:28" x14ac:dyDescent="0.3">
      <c r="A21">
        <v>16</v>
      </c>
      <c r="B21" s="13">
        <v>69.060262130242748</v>
      </c>
      <c r="C21" s="4">
        <v>18.263949205880571</v>
      </c>
      <c r="D21" s="4">
        <v>54.50472071980694</v>
      </c>
      <c r="E21" s="13">
        <v>66.557100406781856</v>
      </c>
      <c r="F21" s="4">
        <v>12.285472796557031</v>
      </c>
      <c r="G21" s="14">
        <v>50.352737324435587</v>
      </c>
      <c r="H21" s="13">
        <v>66.53494315225025</v>
      </c>
      <c r="I21" s="4">
        <v>21.481265401841739</v>
      </c>
      <c r="J21" s="14">
        <v>53.882642103147113</v>
      </c>
      <c r="K21" s="13">
        <v>75.169374989264242</v>
      </c>
      <c r="L21" s="4">
        <v>30.36530719677075</v>
      </c>
      <c r="M21" s="14">
        <v>59.17074848564809</v>
      </c>
      <c r="N21" s="13">
        <v>70.346368161050066</v>
      </c>
      <c r="O21" s="4">
        <v>25.657894101926381</v>
      </c>
      <c r="P21" s="14">
        <v>56.599237458682119</v>
      </c>
      <c r="Q21" s="13">
        <v>70.463141199982715</v>
      </c>
      <c r="R21" s="4">
        <v>30.458234991098369</v>
      </c>
      <c r="S21" s="4">
        <v>57.632638815314358</v>
      </c>
      <c r="T21" s="13">
        <v>256.83638300520607</v>
      </c>
      <c r="U21" s="4">
        <v>41.884003311854038</v>
      </c>
      <c r="V21" s="14">
        <v>172.78840918568801</v>
      </c>
      <c r="W21" s="13">
        <v>235.33960209379879</v>
      </c>
      <c r="X21" s="4">
        <v>28.508085522776479</v>
      </c>
      <c r="Y21" s="14">
        <v>159.29329014836111</v>
      </c>
      <c r="Z21" s="13">
        <v>251.52017695811219</v>
      </c>
      <c r="AA21" s="4">
        <v>51.251421746785738</v>
      </c>
      <c r="AB21" s="14">
        <v>175.2388108646137</v>
      </c>
    </row>
    <row r="22" spans="1:28" x14ac:dyDescent="0.3">
      <c r="A22">
        <v>17</v>
      </c>
      <c r="B22" s="13">
        <v>66.671415383721836</v>
      </c>
      <c r="C22" s="4">
        <v>20.03435182963014</v>
      </c>
      <c r="D22" s="4">
        <v>53.323075563873743</v>
      </c>
      <c r="E22" s="13">
        <v>65.961263646215841</v>
      </c>
      <c r="F22" s="4">
        <v>14.2505212107824</v>
      </c>
      <c r="G22" s="14">
        <v>49.058243145010387</v>
      </c>
      <c r="H22" s="13">
        <v>65.441384126090114</v>
      </c>
      <c r="I22" s="4">
        <v>31.855162043877769</v>
      </c>
      <c r="J22" s="14">
        <v>53.404789210605053</v>
      </c>
      <c r="K22" s="13">
        <v>69.858564171767867</v>
      </c>
      <c r="L22" s="4">
        <v>31.953289045051879</v>
      </c>
      <c r="M22" s="14">
        <v>57.761506042024394</v>
      </c>
      <c r="N22" s="13">
        <v>67.732961574526769</v>
      </c>
      <c r="O22" s="4">
        <v>25.870537736242191</v>
      </c>
      <c r="P22" s="14">
        <v>54.880122710545713</v>
      </c>
      <c r="Q22" s="13">
        <v>68.238469620578059</v>
      </c>
      <c r="R22" s="4">
        <v>38.522130278156773</v>
      </c>
      <c r="S22" s="4">
        <v>56.670383639483198</v>
      </c>
      <c r="T22" s="13">
        <v>276.45035778556678</v>
      </c>
      <c r="U22" s="4">
        <v>45.89233533821308</v>
      </c>
      <c r="V22" s="14">
        <v>171.69863797326971</v>
      </c>
      <c r="W22" s="13">
        <v>242.28143834394291</v>
      </c>
      <c r="X22" s="4">
        <v>37.512857178556096</v>
      </c>
      <c r="Y22" s="14">
        <v>156.58383157577231</v>
      </c>
      <c r="Z22" s="13">
        <v>248.19901015253839</v>
      </c>
      <c r="AA22" s="4">
        <v>82.959667519870578</v>
      </c>
      <c r="AB22" s="14">
        <v>176.83310662174139</v>
      </c>
    </row>
    <row r="23" spans="1:28" x14ac:dyDescent="0.3">
      <c r="A23">
        <v>18</v>
      </c>
      <c r="B23" s="13">
        <v>64.42363376689363</v>
      </c>
      <c r="C23" s="4">
        <v>11.463072654568339</v>
      </c>
      <c r="D23" s="4">
        <v>49.305417846013242</v>
      </c>
      <c r="E23" s="13">
        <v>62.194249374145599</v>
      </c>
      <c r="F23" s="4">
        <v>5.5331494008854856</v>
      </c>
      <c r="G23" s="14">
        <v>45.568586044136467</v>
      </c>
      <c r="H23" s="13">
        <v>63.094056207261033</v>
      </c>
      <c r="I23" s="4">
        <v>16.29343515554184</v>
      </c>
      <c r="J23" s="14">
        <v>49.565056259010547</v>
      </c>
      <c r="K23" s="13">
        <v>69.609276890985413</v>
      </c>
      <c r="L23" s="4">
        <v>20.128562287288631</v>
      </c>
      <c r="M23" s="14">
        <v>54.610602931262513</v>
      </c>
      <c r="N23" s="13">
        <v>66.19900603067633</v>
      </c>
      <c r="O23" s="4">
        <v>16.839970693402961</v>
      </c>
      <c r="P23" s="14">
        <v>51.846430066989889</v>
      </c>
      <c r="Q23" s="13">
        <v>65.681726230330241</v>
      </c>
      <c r="R23" s="4">
        <v>37.894307029279602</v>
      </c>
      <c r="S23" s="4">
        <v>53.350666186221247</v>
      </c>
      <c r="T23" s="13">
        <v>237.35132107365831</v>
      </c>
      <c r="U23" s="4">
        <v>18.411774682473471</v>
      </c>
      <c r="V23" s="14">
        <v>152.0607151287924</v>
      </c>
      <c r="W23" s="13">
        <v>223.7772708102394</v>
      </c>
      <c r="X23" s="4">
        <v>14.062933228851771</v>
      </c>
      <c r="Y23" s="14">
        <v>140.50736574797881</v>
      </c>
      <c r="Z23" s="13">
        <v>231.15721658046769</v>
      </c>
      <c r="AA23" s="4">
        <v>59.542618541707803</v>
      </c>
      <c r="AB23" s="14">
        <v>158.80046960351319</v>
      </c>
    </row>
    <row r="24" spans="1:28" x14ac:dyDescent="0.3">
      <c r="A24">
        <v>19</v>
      </c>
      <c r="B24" s="13">
        <v>65.764128632064541</v>
      </c>
      <c r="C24" s="4">
        <v>8.8837885188474939</v>
      </c>
      <c r="D24" s="4">
        <v>46.588410719160727</v>
      </c>
      <c r="E24" s="13">
        <v>65.125386666583822</v>
      </c>
      <c r="F24" s="4">
        <v>4.7855966235418519</v>
      </c>
      <c r="G24" s="14">
        <v>42.572552038722741</v>
      </c>
      <c r="H24" s="13">
        <v>65.112179694118922</v>
      </c>
      <c r="I24" s="4">
        <v>21.085464087492859</v>
      </c>
      <c r="J24" s="14">
        <v>47.047498883140634</v>
      </c>
      <c r="K24" s="13">
        <v>68.299928128082584</v>
      </c>
      <c r="L24" s="4">
        <v>17.8330584504372</v>
      </c>
      <c r="M24" s="14">
        <v>51.702407372550297</v>
      </c>
      <c r="N24" s="13">
        <v>67.724901673314619</v>
      </c>
      <c r="O24" s="4">
        <v>16.599903648161071</v>
      </c>
      <c r="P24" s="14">
        <v>49.087061283967273</v>
      </c>
      <c r="Q24" s="13">
        <v>67.16496862338964</v>
      </c>
      <c r="R24" s="4">
        <v>32.792228055000841</v>
      </c>
      <c r="S24" s="4">
        <v>50.874890847369016</v>
      </c>
      <c r="T24" s="13">
        <v>245.87889159429011</v>
      </c>
      <c r="U24" s="4">
        <v>13.784351074785789</v>
      </c>
      <c r="V24" s="14">
        <v>140.85567150531301</v>
      </c>
      <c r="W24" s="13">
        <v>239.45474678542709</v>
      </c>
      <c r="X24" s="4">
        <v>10.205493760614001</v>
      </c>
      <c r="Y24" s="14">
        <v>131.20671189828889</v>
      </c>
      <c r="Z24" s="13">
        <v>243.0760483767047</v>
      </c>
      <c r="AA24" s="4">
        <v>38.414457680689353</v>
      </c>
      <c r="AB24" s="14">
        <v>147.4770957699161</v>
      </c>
    </row>
    <row r="25" spans="1:28" x14ac:dyDescent="0.3">
      <c r="A25">
        <v>20</v>
      </c>
      <c r="B25" s="13">
        <v>63.224542369776181</v>
      </c>
      <c r="C25" s="4">
        <v>11.22105567090928</v>
      </c>
      <c r="D25" s="4">
        <v>46.770612696720022</v>
      </c>
      <c r="E25" s="13">
        <v>62.834386065751467</v>
      </c>
      <c r="F25" s="4">
        <v>4.7609627017204232</v>
      </c>
      <c r="G25" s="14">
        <v>42.866381103246702</v>
      </c>
      <c r="H25" s="13">
        <v>64.060679030725069</v>
      </c>
      <c r="I25" s="4">
        <v>24.836582141126769</v>
      </c>
      <c r="J25" s="14">
        <v>47.717795498102753</v>
      </c>
      <c r="K25" s="13">
        <v>66.28801109407884</v>
      </c>
      <c r="L25" s="4">
        <v>17.91002272324538</v>
      </c>
      <c r="M25" s="14">
        <v>51.542411462086832</v>
      </c>
      <c r="N25" s="13">
        <v>65.825668708629351</v>
      </c>
      <c r="O25" s="4">
        <v>17.795302952173842</v>
      </c>
      <c r="P25" s="14">
        <v>49.563032281094138</v>
      </c>
      <c r="Q25" s="13">
        <v>65.986747301430029</v>
      </c>
      <c r="R25" s="4">
        <v>29.7723822835659</v>
      </c>
      <c r="S25" s="4">
        <v>51.083406466573159</v>
      </c>
      <c r="T25" s="13">
        <v>230.61846537575539</v>
      </c>
      <c r="U25" s="4">
        <v>20.91552700398303</v>
      </c>
      <c r="V25" s="14">
        <v>136.8721594878055</v>
      </c>
      <c r="W25" s="13">
        <v>231.59431731214261</v>
      </c>
      <c r="X25" s="4">
        <v>12.156247104467861</v>
      </c>
      <c r="Y25" s="14">
        <v>128.6619142039242</v>
      </c>
      <c r="Z25" s="13">
        <v>234.4131739715167</v>
      </c>
      <c r="AA25" s="4">
        <v>33.807629981836072</v>
      </c>
      <c r="AB25" s="14">
        <v>145.9503173468172</v>
      </c>
    </row>
    <row r="26" spans="1:28" x14ac:dyDescent="0.3">
      <c r="A26">
        <v>21</v>
      </c>
      <c r="B26" s="13">
        <v>60.17271023973678</v>
      </c>
      <c r="C26" s="4">
        <v>17.64504336631137</v>
      </c>
      <c r="D26" s="4">
        <v>45.368730548949948</v>
      </c>
      <c r="E26" s="13">
        <v>59.408660524735197</v>
      </c>
      <c r="F26" s="4">
        <v>7.9391787990313514</v>
      </c>
      <c r="G26" s="14">
        <v>41.392842594475688</v>
      </c>
      <c r="H26" s="13">
        <v>59.610402372641111</v>
      </c>
      <c r="I26" s="4">
        <v>20.171653148559521</v>
      </c>
      <c r="J26" s="14">
        <v>46.120302698512113</v>
      </c>
      <c r="K26" s="13">
        <v>64.245829883019837</v>
      </c>
      <c r="L26" s="4">
        <v>31.576858270330028</v>
      </c>
      <c r="M26" s="14">
        <v>50.303428650356281</v>
      </c>
      <c r="N26" s="13">
        <v>63.583650680017222</v>
      </c>
      <c r="O26" s="4">
        <v>20.944355860487381</v>
      </c>
      <c r="P26" s="14">
        <v>47.999536427036197</v>
      </c>
      <c r="Q26" s="13">
        <v>62.051162411534918</v>
      </c>
      <c r="R26" s="4">
        <v>33.994591202432623</v>
      </c>
      <c r="S26" s="4">
        <v>49.827001614063072</v>
      </c>
      <c r="T26" s="13">
        <v>205.70149201637349</v>
      </c>
      <c r="U26" s="4">
        <v>22.620787660472619</v>
      </c>
      <c r="V26" s="14">
        <v>131.74774291042931</v>
      </c>
      <c r="W26" s="13">
        <v>193.7584803744416</v>
      </c>
      <c r="X26" s="4">
        <v>15.593846252081679</v>
      </c>
      <c r="Y26" s="14">
        <v>121.81761019694611</v>
      </c>
      <c r="Z26" s="13">
        <v>202.89153368526729</v>
      </c>
      <c r="AA26" s="4">
        <v>64.244363040708919</v>
      </c>
      <c r="AB26" s="14">
        <v>142.62533850554351</v>
      </c>
    </row>
    <row r="27" spans="1:28" x14ac:dyDescent="0.3">
      <c r="A27">
        <v>22</v>
      </c>
      <c r="B27" s="13">
        <v>60.750258412666639</v>
      </c>
      <c r="C27" s="4">
        <v>16.35375348452251</v>
      </c>
      <c r="D27" s="4">
        <v>44.44607461133549</v>
      </c>
      <c r="E27" s="13">
        <v>60.078141261330373</v>
      </c>
      <c r="F27" s="4">
        <v>6.641695577902432</v>
      </c>
      <c r="G27" s="14">
        <v>40.420875962656361</v>
      </c>
      <c r="H27" s="13">
        <v>60.239890211401921</v>
      </c>
      <c r="I27" s="4">
        <v>27.64933020082664</v>
      </c>
      <c r="J27" s="14">
        <v>45.519154738050503</v>
      </c>
      <c r="K27" s="13">
        <v>62.723757606400078</v>
      </c>
      <c r="L27" s="4">
        <v>34.873908501347941</v>
      </c>
      <c r="M27" s="14">
        <v>49.889704308505458</v>
      </c>
      <c r="N27" s="13">
        <v>62.32060563987455</v>
      </c>
      <c r="O27" s="4">
        <v>22.067686130552879</v>
      </c>
      <c r="P27" s="14">
        <v>47.433643229470377</v>
      </c>
      <c r="Q27" s="13">
        <v>61.85547467103212</v>
      </c>
      <c r="R27" s="4">
        <v>32.586978598062487</v>
      </c>
      <c r="S27" s="4">
        <v>48.901270003115258</v>
      </c>
      <c r="T27" s="13">
        <v>218.4547062905128</v>
      </c>
      <c r="U27" s="4">
        <v>39.640944950406187</v>
      </c>
      <c r="V27" s="14">
        <v>133.04084692817921</v>
      </c>
      <c r="W27" s="13">
        <v>208.60733805580509</v>
      </c>
      <c r="X27" s="4">
        <v>18.505489331788549</v>
      </c>
      <c r="Y27" s="14">
        <v>122.3716145270909</v>
      </c>
      <c r="Z27" s="13">
        <v>218.60387145105511</v>
      </c>
      <c r="AA27" s="4">
        <v>45.903416082591207</v>
      </c>
      <c r="AB27" s="14">
        <v>141.69236913502971</v>
      </c>
    </row>
    <row r="28" spans="1:28" x14ac:dyDescent="0.3">
      <c r="A28">
        <v>23</v>
      </c>
      <c r="B28" s="13">
        <v>57.636261337651938</v>
      </c>
      <c r="C28" s="4">
        <v>14.207254892051131</v>
      </c>
      <c r="D28" s="4">
        <v>45.509089359214833</v>
      </c>
      <c r="E28" s="13">
        <v>56.480913429815573</v>
      </c>
      <c r="F28" s="4">
        <v>7.2959726744451654</v>
      </c>
      <c r="G28" s="14">
        <v>41.20682386192599</v>
      </c>
      <c r="H28" s="13">
        <v>58.108408531423713</v>
      </c>
      <c r="I28" s="4">
        <v>18.914124508973831</v>
      </c>
      <c r="J28" s="14">
        <v>46.706807785494313</v>
      </c>
      <c r="K28" s="13">
        <v>63.052364011940099</v>
      </c>
      <c r="L28" s="4">
        <v>25.100184094157139</v>
      </c>
      <c r="M28" s="14">
        <v>50.303881460383323</v>
      </c>
      <c r="N28" s="13">
        <v>59.556229648556702</v>
      </c>
      <c r="O28" s="4">
        <v>20.192646895491471</v>
      </c>
      <c r="P28" s="14">
        <v>48.353170685340928</v>
      </c>
      <c r="Q28" s="13">
        <v>59.790456929828238</v>
      </c>
      <c r="R28" s="4">
        <v>33.646916600837443</v>
      </c>
      <c r="S28" s="4">
        <v>50.241665080400011</v>
      </c>
      <c r="T28" s="13">
        <v>189.5563625005563</v>
      </c>
      <c r="U28" s="4">
        <v>21.775695547657168</v>
      </c>
      <c r="V28" s="14">
        <v>133.94471204287319</v>
      </c>
      <c r="W28" s="13">
        <v>179.04884445715379</v>
      </c>
      <c r="X28" s="4">
        <v>13.395721243430859</v>
      </c>
      <c r="Y28" s="14">
        <v>124.1505376862371</v>
      </c>
      <c r="Z28" s="13">
        <v>201.10862531422691</v>
      </c>
      <c r="AA28" s="4">
        <v>77.891017198068553</v>
      </c>
      <c r="AB28" s="14">
        <v>146.7189873274927</v>
      </c>
    </row>
    <row r="29" spans="1:28" x14ac:dyDescent="0.3">
      <c r="A29">
        <v>24</v>
      </c>
      <c r="B29" s="13">
        <v>58.375745968331117</v>
      </c>
      <c r="C29" s="4">
        <v>15.12851960453585</v>
      </c>
      <c r="D29" s="4">
        <v>44.033177243105719</v>
      </c>
      <c r="E29" s="13">
        <v>57.904026922243027</v>
      </c>
      <c r="F29" s="4">
        <v>4.2498888777517569</v>
      </c>
      <c r="G29" s="14">
        <v>39.783166451076859</v>
      </c>
      <c r="H29" s="13">
        <v>56.991169417736941</v>
      </c>
      <c r="I29" s="4">
        <v>25.376475250427351</v>
      </c>
      <c r="J29" s="14">
        <v>44.599244918190507</v>
      </c>
      <c r="K29" s="13">
        <v>60.545385515119769</v>
      </c>
      <c r="L29" s="4">
        <v>24.86903551353284</v>
      </c>
      <c r="M29" s="14">
        <v>49.188740519880362</v>
      </c>
      <c r="N29" s="13">
        <v>60.245365405323753</v>
      </c>
      <c r="O29" s="4">
        <v>22.89094529370054</v>
      </c>
      <c r="P29" s="14">
        <v>47.277078095923322</v>
      </c>
      <c r="Q29" s="13">
        <v>59.765870187123753</v>
      </c>
      <c r="R29" s="4">
        <v>32.60757286423641</v>
      </c>
      <c r="S29" s="4">
        <v>48.449323115269692</v>
      </c>
      <c r="T29" s="13">
        <v>199.62166486027161</v>
      </c>
      <c r="U29" s="4">
        <v>24.95186578232261</v>
      </c>
      <c r="V29" s="14">
        <v>127.8930015991368</v>
      </c>
      <c r="W29" s="13">
        <v>189.8923600402413</v>
      </c>
      <c r="X29" s="4">
        <v>11.65419019336252</v>
      </c>
      <c r="Y29" s="14">
        <v>116.9898264700544</v>
      </c>
      <c r="Z29" s="13">
        <v>194.41656920229451</v>
      </c>
      <c r="AA29" s="4">
        <v>44.260362082446541</v>
      </c>
      <c r="AB29" s="14">
        <v>133.4276049128529</v>
      </c>
    </row>
    <row r="30" spans="1:28" x14ac:dyDescent="0.3">
      <c r="A30">
        <v>25</v>
      </c>
      <c r="B30" s="13">
        <v>59.484919711149921</v>
      </c>
      <c r="C30" s="4">
        <v>6.3956470748860772</v>
      </c>
      <c r="D30" s="4">
        <v>43.487008289331911</v>
      </c>
      <c r="E30" s="13">
        <v>58.955892537527738</v>
      </c>
      <c r="F30" s="4">
        <v>2.3873026237829271</v>
      </c>
      <c r="G30" s="14">
        <v>39.812762554191821</v>
      </c>
      <c r="H30" s="13">
        <v>59.891088357396917</v>
      </c>
      <c r="I30" s="4">
        <v>10.048405271603031</v>
      </c>
      <c r="J30" s="14">
        <v>44.762310947876969</v>
      </c>
      <c r="K30" s="13">
        <v>62.253324161165537</v>
      </c>
      <c r="L30" s="4">
        <v>15.44497611040839</v>
      </c>
      <c r="M30" s="14">
        <v>48.249915680345453</v>
      </c>
      <c r="N30" s="13">
        <v>61.35246804512667</v>
      </c>
      <c r="O30" s="4">
        <v>10.78583303563048</v>
      </c>
      <c r="P30" s="14">
        <v>46.275831768745448</v>
      </c>
      <c r="Q30" s="13">
        <v>61.469236573098748</v>
      </c>
      <c r="R30" s="4">
        <v>28.675214398467631</v>
      </c>
      <c r="S30" s="4">
        <v>48.354089339176362</v>
      </c>
      <c r="T30" s="13">
        <v>212.20883572571611</v>
      </c>
      <c r="U30" s="4">
        <v>10.488400679497699</v>
      </c>
      <c r="V30" s="14">
        <v>131.38313298867249</v>
      </c>
      <c r="W30" s="13">
        <v>197.92806222489031</v>
      </c>
      <c r="X30" s="4">
        <v>3.5694393308014272</v>
      </c>
      <c r="Y30" s="14">
        <v>119.3771122534356</v>
      </c>
      <c r="Z30" s="13">
        <v>218.20399513957031</v>
      </c>
      <c r="AA30" s="4">
        <v>28.490909729606411</v>
      </c>
      <c r="AB30" s="14">
        <v>138.263594086106</v>
      </c>
    </row>
    <row r="31" spans="1:28" x14ac:dyDescent="0.3">
      <c r="A31">
        <v>26</v>
      </c>
      <c r="B31" s="13">
        <v>63.084728953072961</v>
      </c>
      <c r="C31" s="4">
        <v>3.970441380404194</v>
      </c>
      <c r="D31" s="4">
        <v>44.810918045758307</v>
      </c>
      <c r="E31" s="13">
        <v>61.04460108775158</v>
      </c>
      <c r="F31" s="4">
        <v>0.84966685806237408</v>
      </c>
      <c r="G31" s="14">
        <v>41.435807605557613</v>
      </c>
      <c r="H31" s="13">
        <v>59.655940647342483</v>
      </c>
      <c r="I31" s="4">
        <v>8.0992803145419483</v>
      </c>
      <c r="J31" s="14">
        <v>45.300965582191857</v>
      </c>
      <c r="K31" s="13">
        <v>66.558673536331781</v>
      </c>
      <c r="L31" s="4">
        <v>16.176658173758589</v>
      </c>
      <c r="M31" s="14">
        <v>49.582554955577443</v>
      </c>
      <c r="N31" s="13">
        <v>64.313916051540531</v>
      </c>
      <c r="O31" s="4">
        <v>9.1243585065068586</v>
      </c>
      <c r="P31" s="14">
        <v>47.689512237357093</v>
      </c>
      <c r="Q31" s="13">
        <v>62.49903687017553</v>
      </c>
      <c r="R31" s="4">
        <v>24.690569208683218</v>
      </c>
      <c r="S31" s="4">
        <v>49.20810576752163</v>
      </c>
      <c r="T31" s="13">
        <v>217.9359221152236</v>
      </c>
      <c r="U31" s="4">
        <v>6.1591345363278043</v>
      </c>
      <c r="V31" s="14">
        <v>134.08652997236541</v>
      </c>
      <c r="W31" s="13">
        <v>209.6916441914972</v>
      </c>
      <c r="X31" s="4">
        <v>0.51299874585686234</v>
      </c>
      <c r="Y31" s="14">
        <v>123.7203239721681</v>
      </c>
      <c r="Z31" s="13">
        <v>218.9204631172129</v>
      </c>
      <c r="AA31" s="4">
        <v>18.851748450550261</v>
      </c>
      <c r="AB31" s="14">
        <v>142.60220022691141</v>
      </c>
    </row>
    <row r="32" spans="1:28" x14ac:dyDescent="0.3">
      <c r="A32">
        <v>27</v>
      </c>
      <c r="B32" s="13">
        <v>57.88366581856117</v>
      </c>
      <c r="C32" s="4">
        <v>0.27774533952156799</v>
      </c>
      <c r="D32" s="4">
        <v>45.483313981778828</v>
      </c>
      <c r="E32" s="13">
        <v>56.935387904892139</v>
      </c>
      <c r="F32" s="4">
        <v>0.28193603794325162</v>
      </c>
      <c r="G32" s="14">
        <v>42.318537630444219</v>
      </c>
      <c r="H32" s="13">
        <v>58.659039245864193</v>
      </c>
      <c r="I32" s="4">
        <v>0.52691820486404051</v>
      </c>
      <c r="J32" s="14">
        <v>46.473339607211358</v>
      </c>
      <c r="K32" s="13">
        <v>60.548669385299533</v>
      </c>
      <c r="L32" s="4">
        <v>1.2531484419822201</v>
      </c>
      <c r="M32" s="14">
        <v>49.793057615974583</v>
      </c>
      <c r="N32" s="13">
        <v>60.039783683271366</v>
      </c>
      <c r="O32" s="4">
        <v>0.6495150757709085</v>
      </c>
      <c r="P32" s="14">
        <v>48.39955846664197</v>
      </c>
      <c r="Q32" s="13">
        <v>60.119303114489178</v>
      </c>
      <c r="R32" s="4">
        <v>8.1233170613213428</v>
      </c>
      <c r="S32" s="4">
        <v>49.734016158900467</v>
      </c>
      <c r="T32" s="13">
        <v>200.37321536351189</v>
      </c>
      <c r="U32" s="4">
        <v>0.32951989830217232</v>
      </c>
      <c r="V32" s="14">
        <v>135.93990159846311</v>
      </c>
      <c r="W32" s="13">
        <v>184.02131212055889</v>
      </c>
      <c r="X32" s="4">
        <v>0.4589976551473548</v>
      </c>
      <c r="Y32" s="14">
        <v>126.0387217977505</v>
      </c>
      <c r="Z32" s="13">
        <v>203.65411427748961</v>
      </c>
      <c r="AA32" s="4">
        <v>1.2205141099706709</v>
      </c>
      <c r="AB32" s="14">
        <v>146.44970632868231</v>
      </c>
    </row>
    <row r="33" spans="1:28" x14ac:dyDescent="0.3">
      <c r="A33">
        <v>28</v>
      </c>
      <c r="B33" s="13">
        <v>58.05288066651552</v>
      </c>
      <c r="C33" s="4">
        <v>0.2105508852702129</v>
      </c>
      <c r="D33" s="4">
        <v>44.220604602685512</v>
      </c>
      <c r="E33" s="13">
        <v>55.805227789574651</v>
      </c>
      <c r="F33" s="4">
        <v>0.2072592952788882</v>
      </c>
      <c r="G33" s="14">
        <v>41.194268693305773</v>
      </c>
      <c r="H33" s="13">
        <v>55.729287094265104</v>
      </c>
      <c r="I33" s="4">
        <v>0.2323409185401088</v>
      </c>
      <c r="J33" s="14">
        <v>45.210767610600257</v>
      </c>
      <c r="K33" s="13">
        <v>60.26765008768804</v>
      </c>
      <c r="L33" s="4">
        <v>0.70672491993441189</v>
      </c>
      <c r="M33" s="14">
        <v>48.576811124724408</v>
      </c>
      <c r="N33" s="13">
        <v>58.71274218719271</v>
      </c>
      <c r="O33" s="4">
        <v>0.53555396962230994</v>
      </c>
      <c r="P33" s="14">
        <v>47.164372364453143</v>
      </c>
      <c r="Q33" s="13">
        <v>57.986612196615447</v>
      </c>
      <c r="R33" s="4">
        <v>8.1459401305660499</v>
      </c>
      <c r="S33" s="4">
        <v>48.782472289931647</v>
      </c>
      <c r="T33" s="13">
        <v>184.09205816155441</v>
      </c>
      <c r="U33" s="4">
        <v>0.21816018335451781</v>
      </c>
      <c r="V33" s="14">
        <v>131.0851301381027</v>
      </c>
      <c r="W33" s="13">
        <v>169.8216533694638</v>
      </c>
      <c r="X33" s="4">
        <v>0.2149816024988867</v>
      </c>
      <c r="Y33" s="14">
        <v>121.48817565677631</v>
      </c>
      <c r="Z33" s="13">
        <v>190.11566084919471</v>
      </c>
      <c r="AA33" s="4">
        <v>0.23111338338975229</v>
      </c>
      <c r="AB33" s="14">
        <v>139.92242754315009</v>
      </c>
    </row>
    <row r="34" spans="1:28" x14ac:dyDescent="0.3">
      <c r="A34">
        <v>29</v>
      </c>
      <c r="B34" s="13">
        <v>58.684998371056167</v>
      </c>
      <c r="C34" s="4">
        <v>0.82684868250534838</v>
      </c>
      <c r="D34" s="4">
        <v>45.405671534809038</v>
      </c>
      <c r="E34" s="13">
        <v>58.496552955885143</v>
      </c>
      <c r="F34" s="4">
        <v>0.36749961201160353</v>
      </c>
      <c r="G34" s="14">
        <v>42.517043430599678</v>
      </c>
      <c r="H34" s="13">
        <v>58.415953784665007</v>
      </c>
      <c r="I34" s="4">
        <v>2.4050533695115122</v>
      </c>
      <c r="J34" s="14">
        <v>46.738868839270751</v>
      </c>
      <c r="K34" s="13">
        <v>61.591103151749188</v>
      </c>
      <c r="L34" s="4">
        <v>9.0827548522053938</v>
      </c>
      <c r="M34" s="14">
        <v>49.842250461275349</v>
      </c>
      <c r="N34" s="13">
        <v>60.966428675310233</v>
      </c>
      <c r="O34" s="4">
        <v>1.969910122424571</v>
      </c>
      <c r="P34" s="14">
        <v>48.196398711294208</v>
      </c>
      <c r="Q34" s="13">
        <v>60.470260131957232</v>
      </c>
      <c r="R34" s="4">
        <v>16.590226277424559</v>
      </c>
      <c r="S34" s="4">
        <v>50.523710123859317</v>
      </c>
      <c r="T34" s="13">
        <v>194.47699711390621</v>
      </c>
      <c r="U34" s="4">
        <v>1.4392453855693119</v>
      </c>
      <c r="V34" s="14">
        <v>137.139589749762</v>
      </c>
      <c r="W34" s="13">
        <v>186.96505547268171</v>
      </c>
      <c r="X34" s="4">
        <v>0.25213561545654561</v>
      </c>
      <c r="Y34" s="14">
        <v>126.23855625335651</v>
      </c>
      <c r="Z34" s="13">
        <v>197.9240684955322</v>
      </c>
      <c r="AA34" s="4">
        <v>4.6315292474071219</v>
      </c>
      <c r="AB34" s="14">
        <v>145.570647126278</v>
      </c>
    </row>
    <row r="35" spans="1:28" x14ac:dyDescent="0.3">
      <c r="A35">
        <v>30</v>
      </c>
      <c r="B35" s="13">
        <v>61.629470240954262</v>
      </c>
      <c r="C35" s="4">
        <v>8.5045479373347277</v>
      </c>
      <c r="D35" s="4">
        <v>47.224385643745528</v>
      </c>
      <c r="E35" s="13">
        <v>61.317568488039299</v>
      </c>
      <c r="F35" s="4">
        <v>3.372833695579017</v>
      </c>
      <c r="G35" s="14">
        <v>44.409803038536928</v>
      </c>
      <c r="H35" s="13">
        <v>61.630942431421147</v>
      </c>
      <c r="I35" s="4">
        <v>15.943816586319</v>
      </c>
      <c r="J35" s="14">
        <v>48.822680585361539</v>
      </c>
      <c r="K35" s="13">
        <v>65.541527962618972</v>
      </c>
      <c r="L35" s="4">
        <v>19.365963012709791</v>
      </c>
      <c r="M35" s="14">
        <v>51.707275175189977</v>
      </c>
      <c r="N35" s="13">
        <v>64.278471510561445</v>
      </c>
      <c r="O35" s="4">
        <v>14.09496585523112</v>
      </c>
      <c r="P35" s="14">
        <v>50.289352942462422</v>
      </c>
      <c r="Q35" s="13">
        <v>63.172658307119093</v>
      </c>
      <c r="R35" s="4">
        <v>26.92338649221913</v>
      </c>
      <c r="S35" s="4">
        <v>52.704623756100517</v>
      </c>
      <c r="T35" s="13">
        <v>211.23068337125829</v>
      </c>
      <c r="U35" s="4">
        <v>14.374092879892929</v>
      </c>
      <c r="V35" s="14">
        <v>144.34307545376109</v>
      </c>
      <c r="W35" s="13">
        <v>203.00807311432641</v>
      </c>
      <c r="X35" s="4">
        <v>14.799812759285039</v>
      </c>
      <c r="Y35" s="14">
        <v>133.10235195966169</v>
      </c>
      <c r="Z35" s="13">
        <v>216.3601942076335</v>
      </c>
      <c r="AA35" s="4">
        <v>34.725529647266903</v>
      </c>
      <c r="AB35" s="14">
        <v>154.89987694087901</v>
      </c>
    </row>
    <row r="36" spans="1:28" x14ac:dyDescent="0.3">
      <c r="A36">
        <v>31</v>
      </c>
      <c r="B36" s="13">
        <v>62.855661805016588</v>
      </c>
      <c r="C36" s="4">
        <v>9.6342877825306203</v>
      </c>
      <c r="D36" s="4">
        <v>46.983592536576353</v>
      </c>
      <c r="E36" s="13">
        <v>62.84557436839048</v>
      </c>
      <c r="F36" s="4">
        <v>4.5334210253888516</v>
      </c>
      <c r="G36" s="14">
        <v>44.223276976716093</v>
      </c>
      <c r="H36" s="13">
        <v>62.385488906018331</v>
      </c>
      <c r="I36" s="4">
        <v>20.129015757453821</v>
      </c>
      <c r="J36" s="14">
        <v>48.294077973600871</v>
      </c>
      <c r="K36" s="13">
        <v>64.679009171664788</v>
      </c>
      <c r="L36" s="4">
        <v>21.932969235115181</v>
      </c>
      <c r="M36" s="14">
        <v>51.842087319026021</v>
      </c>
      <c r="N36" s="13">
        <v>64.339275829793365</v>
      </c>
      <c r="O36" s="4">
        <v>15.606852323459171</v>
      </c>
      <c r="P36" s="14">
        <v>49.92747137575963</v>
      </c>
      <c r="Q36" s="13">
        <v>64.299153563999397</v>
      </c>
      <c r="R36" s="4">
        <v>27.765445710536049</v>
      </c>
      <c r="S36" s="4">
        <v>52.272423369516837</v>
      </c>
      <c r="T36" s="13">
        <v>226.0875138470596</v>
      </c>
      <c r="U36" s="4">
        <v>18.769753123633031</v>
      </c>
      <c r="V36" s="14">
        <v>142.97370454452781</v>
      </c>
      <c r="W36" s="13">
        <v>215.6671264482105</v>
      </c>
      <c r="X36" s="4">
        <v>17.635402094706912</v>
      </c>
      <c r="Y36" s="14">
        <v>131.5993850621397</v>
      </c>
      <c r="Z36" s="13">
        <v>235.54768509073179</v>
      </c>
      <c r="AA36" s="4">
        <v>51.204032116136268</v>
      </c>
      <c r="AB36" s="14">
        <v>152.25144420712741</v>
      </c>
    </row>
    <row r="37" spans="1:28" x14ac:dyDescent="0.3">
      <c r="A37">
        <v>32</v>
      </c>
      <c r="B37" s="13">
        <v>61.593125361625653</v>
      </c>
      <c r="C37" s="4">
        <v>13.86555899697488</v>
      </c>
      <c r="D37" s="4">
        <v>45.634824573042629</v>
      </c>
      <c r="E37" s="13">
        <v>61.052349351120448</v>
      </c>
      <c r="F37" s="4">
        <v>7.6007700618935354</v>
      </c>
      <c r="G37" s="14">
        <v>43.060929443808462</v>
      </c>
      <c r="H37" s="13">
        <v>59.864520812042201</v>
      </c>
      <c r="I37" s="4">
        <v>25.328919386780239</v>
      </c>
      <c r="J37" s="14">
        <v>46.632452382147363</v>
      </c>
      <c r="K37" s="13">
        <v>64.492387922104996</v>
      </c>
      <c r="L37" s="4">
        <v>28.60258125275945</v>
      </c>
      <c r="M37" s="14">
        <v>50.522141586686367</v>
      </c>
      <c r="N37" s="13">
        <v>63.34790543825801</v>
      </c>
      <c r="O37" s="4">
        <v>20.23740016356582</v>
      </c>
      <c r="P37" s="14">
        <v>48.447930874302912</v>
      </c>
      <c r="Q37" s="13">
        <v>62.684592102830138</v>
      </c>
      <c r="R37" s="4">
        <v>32.920271853448277</v>
      </c>
      <c r="S37" s="4">
        <v>50.878751811432188</v>
      </c>
      <c r="T37" s="13">
        <v>211.92104515934619</v>
      </c>
      <c r="U37" s="4">
        <v>32.863515907617682</v>
      </c>
      <c r="V37" s="14">
        <v>138.7090810597924</v>
      </c>
      <c r="W37" s="13">
        <v>199.2832794384739</v>
      </c>
      <c r="X37" s="4">
        <v>27.746310445414061</v>
      </c>
      <c r="Y37" s="14">
        <v>127.9281275443155</v>
      </c>
      <c r="Z37" s="13">
        <v>218.20597800817771</v>
      </c>
      <c r="AA37" s="4">
        <v>66.323886226818402</v>
      </c>
      <c r="AB37" s="14">
        <v>143.9120805136215</v>
      </c>
    </row>
    <row r="38" spans="1:28" x14ac:dyDescent="0.3">
      <c r="A38">
        <v>33</v>
      </c>
      <c r="B38" s="13">
        <v>63.817961956410933</v>
      </c>
      <c r="C38" s="4">
        <v>8.1284307181921633</v>
      </c>
      <c r="D38" s="4">
        <v>46.454711686403122</v>
      </c>
      <c r="E38" s="13">
        <v>63.081413099271778</v>
      </c>
      <c r="F38" s="4">
        <v>4.4460840261758658</v>
      </c>
      <c r="G38" s="14">
        <v>43.548485289312872</v>
      </c>
      <c r="H38" s="13">
        <v>62.816416967390097</v>
      </c>
      <c r="I38" s="4">
        <v>16.533906457129959</v>
      </c>
      <c r="J38" s="14">
        <v>47.236193401408741</v>
      </c>
      <c r="K38" s="13">
        <v>67.135844636272466</v>
      </c>
      <c r="L38" s="4">
        <v>22.43854840102064</v>
      </c>
      <c r="M38" s="14">
        <v>51.64159350932448</v>
      </c>
      <c r="N38" s="13">
        <v>65.831506050241472</v>
      </c>
      <c r="O38" s="4">
        <v>11.942941429016511</v>
      </c>
      <c r="P38" s="14">
        <v>49.174721431492657</v>
      </c>
      <c r="Q38" s="13">
        <v>64.969871966995385</v>
      </c>
      <c r="R38" s="4">
        <v>28.662892009946042</v>
      </c>
      <c r="S38" s="4">
        <v>51.820953876414137</v>
      </c>
      <c r="T38" s="13">
        <v>236.15736926368569</v>
      </c>
      <c r="U38" s="4">
        <v>20.98006857291946</v>
      </c>
      <c r="V38" s="14">
        <v>143.10088233245341</v>
      </c>
      <c r="W38" s="13">
        <v>230.60876209489709</v>
      </c>
      <c r="X38" s="4">
        <v>17.12289903814219</v>
      </c>
      <c r="Y38" s="14">
        <v>129.813802369021</v>
      </c>
      <c r="Z38" s="13">
        <v>231.80220912234341</v>
      </c>
      <c r="AA38" s="4">
        <v>42.492969618876351</v>
      </c>
      <c r="AB38" s="14">
        <v>148.33446689030609</v>
      </c>
    </row>
    <row r="39" spans="1:28" x14ac:dyDescent="0.3">
      <c r="A39">
        <v>34</v>
      </c>
      <c r="B39" s="13">
        <v>66.252730512750801</v>
      </c>
      <c r="C39" s="4">
        <v>13.44954338047315</v>
      </c>
      <c r="D39" s="4">
        <v>48.26145760083169</v>
      </c>
      <c r="E39" s="13">
        <v>65.906884579138946</v>
      </c>
      <c r="F39" s="4">
        <v>8.3956607802191225</v>
      </c>
      <c r="G39" s="14">
        <v>45.669161521900278</v>
      </c>
      <c r="H39" s="13">
        <v>63.951913132218543</v>
      </c>
      <c r="I39" s="4">
        <v>21.427702690080469</v>
      </c>
      <c r="J39" s="14">
        <v>49.663186403843071</v>
      </c>
      <c r="K39" s="13">
        <v>68.84488240258581</v>
      </c>
      <c r="L39" s="4">
        <v>25.295032800424849</v>
      </c>
      <c r="M39" s="14">
        <v>53.20651419953635</v>
      </c>
      <c r="N39" s="13">
        <v>68.439453252346098</v>
      </c>
      <c r="O39" s="4">
        <v>18.568290426052059</v>
      </c>
      <c r="P39" s="14">
        <v>50.984106970020363</v>
      </c>
      <c r="Q39" s="13">
        <v>66.692554898350664</v>
      </c>
      <c r="R39" s="4">
        <v>30.663334032464121</v>
      </c>
      <c r="S39" s="4">
        <v>54.250282857138473</v>
      </c>
      <c r="T39" s="13">
        <v>215.07257964201469</v>
      </c>
      <c r="U39" s="4">
        <v>34.19756865893352</v>
      </c>
      <c r="V39" s="14">
        <v>148.24876216584809</v>
      </c>
      <c r="W39" s="13">
        <v>203.47254950276479</v>
      </c>
      <c r="X39" s="4">
        <v>28.132349482653652</v>
      </c>
      <c r="Y39" s="14">
        <v>134.8754040482157</v>
      </c>
      <c r="Z39" s="13">
        <v>227.91847265747501</v>
      </c>
      <c r="AA39" s="4">
        <v>57.316500028539828</v>
      </c>
      <c r="AB39" s="14">
        <v>152.40277976622801</v>
      </c>
    </row>
    <row r="40" spans="1:28" x14ac:dyDescent="0.3">
      <c r="A40">
        <v>35</v>
      </c>
      <c r="B40" s="13">
        <v>64.847970028097194</v>
      </c>
      <c r="C40" s="4">
        <v>19.973588509151231</v>
      </c>
      <c r="D40" s="4">
        <v>48.645992458747401</v>
      </c>
      <c r="E40" s="13">
        <v>62.945608381610882</v>
      </c>
      <c r="F40" s="4">
        <v>14.96143958432279</v>
      </c>
      <c r="G40" s="14">
        <v>46.559537069383772</v>
      </c>
      <c r="H40" s="13">
        <v>61.987132942005189</v>
      </c>
      <c r="I40" s="4">
        <v>31.680957985833039</v>
      </c>
      <c r="J40" s="14">
        <v>50.03749216026484</v>
      </c>
      <c r="K40" s="13">
        <v>67.456208906627637</v>
      </c>
      <c r="L40" s="4">
        <v>34.728786541722762</v>
      </c>
      <c r="M40" s="14">
        <v>53.703018828182238</v>
      </c>
      <c r="N40" s="13">
        <v>66.607170240827813</v>
      </c>
      <c r="O40" s="4">
        <v>27.48484822137431</v>
      </c>
      <c r="P40" s="14">
        <v>51.582496791598167</v>
      </c>
      <c r="Q40" s="13">
        <v>64.399687355702028</v>
      </c>
      <c r="R40" s="4">
        <v>41.342468044452033</v>
      </c>
      <c r="S40" s="4">
        <v>54.680875395257452</v>
      </c>
      <c r="T40" s="13">
        <v>220.13879563524799</v>
      </c>
      <c r="U40" s="4">
        <v>54.477662354747586</v>
      </c>
      <c r="V40" s="14">
        <v>148.24064044661</v>
      </c>
      <c r="W40" s="13">
        <v>206.65742555153889</v>
      </c>
      <c r="X40" s="4">
        <v>50.130572487175783</v>
      </c>
      <c r="Y40" s="14">
        <v>137.03446696893769</v>
      </c>
      <c r="Z40" s="13">
        <v>209.90673839633769</v>
      </c>
      <c r="AA40" s="4">
        <v>91.192143287334332</v>
      </c>
      <c r="AB40" s="14">
        <v>151.14318852058079</v>
      </c>
    </row>
    <row r="41" spans="1:28" x14ac:dyDescent="0.3">
      <c r="A41">
        <v>36</v>
      </c>
      <c r="B41" s="13">
        <v>67.580226008348262</v>
      </c>
      <c r="C41" s="4">
        <v>18.697597608361971</v>
      </c>
      <c r="D41" s="4">
        <v>47.920858160980707</v>
      </c>
      <c r="E41" s="13">
        <v>67.0309416510745</v>
      </c>
      <c r="F41" s="4">
        <v>12.597743546725139</v>
      </c>
      <c r="G41" s="14">
        <v>45.916572489022442</v>
      </c>
      <c r="H41" s="13">
        <v>66.646880761312701</v>
      </c>
      <c r="I41" s="4">
        <v>26.76021118026026</v>
      </c>
      <c r="J41" s="14">
        <v>49.122461264394843</v>
      </c>
      <c r="K41" s="13">
        <v>69.982817532327275</v>
      </c>
      <c r="L41" s="4">
        <v>29.565919498647169</v>
      </c>
      <c r="M41" s="14">
        <v>53.235022576119597</v>
      </c>
      <c r="N41" s="13">
        <v>69.08416949836662</v>
      </c>
      <c r="O41" s="4">
        <v>25.866145541118531</v>
      </c>
      <c r="P41" s="14">
        <v>50.721435448439543</v>
      </c>
      <c r="Q41" s="13">
        <v>68.665128036079764</v>
      </c>
      <c r="R41" s="4">
        <v>29.170286042380191</v>
      </c>
      <c r="S41" s="4">
        <v>53.655143396443648</v>
      </c>
      <c r="T41" s="13">
        <v>258.13375993073993</v>
      </c>
      <c r="U41" s="4">
        <v>57.553678648632008</v>
      </c>
      <c r="V41" s="14">
        <v>148.87198666951329</v>
      </c>
      <c r="W41" s="13">
        <v>248.34439846978529</v>
      </c>
      <c r="X41" s="4">
        <v>44.570774426989573</v>
      </c>
      <c r="Y41" s="14">
        <v>137.04914153456821</v>
      </c>
      <c r="Z41" s="13">
        <v>246.50472402742619</v>
      </c>
      <c r="AA41" s="4">
        <v>80.224254751097334</v>
      </c>
      <c r="AB41" s="14">
        <v>151.42602216956391</v>
      </c>
    </row>
    <row r="42" spans="1:28" x14ac:dyDescent="0.3">
      <c r="A42">
        <v>37</v>
      </c>
      <c r="B42" s="13">
        <v>67.612603209345721</v>
      </c>
      <c r="C42" s="4">
        <v>28.438443138691369</v>
      </c>
      <c r="D42" s="4">
        <v>48.633582052356658</v>
      </c>
      <c r="E42" s="13">
        <v>65.97945708626456</v>
      </c>
      <c r="F42" s="4">
        <v>22.68790203841359</v>
      </c>
      <c r="G42" s="14">
        <v>46.470581418653502</v>
      </c>
      <c r="H42" s="13">
        <v>65.298072959378288</v>
      </c>
      <c r="I42" s="4">
        <v>30.222576741248481</v>
      </c>
      <c r="J42" s="14">
        <v>49.587293496314743</v>
      </c>
      <c r="K42" s="13">
        <v>71.798057386523851</v>
      </c>
      <c r="L42" s="4">
        <v>34.372517870864563</v>
      </c>
      <c r="M42" s="14">
        <v>54.03474778441737</v>
      </c>
      <c r="N42" s="13">
        <v>68.389760660959013</v>
      </c>
      <c r="O42" s="4">
        <v>32.696345177012283</v>
      </c>
      <c r="P42" s="14">
        <v>51.46710590200221</v>
      </c>
      <c r="Q42" s="13">
        <v>67.353423934314776</v>
      </c>
      <c r="R42" s="4">
        <v>32.88141600225832</v>
      </c>
      <c r="S42" s="4">
        <v>54.178460736433443</v>
      </c>
      <c r="T42" s="13">
        <v>246.00435022921269</v>
      </c>
      <c r="U42" s="4">
        <v>84.597761884043607</v>
      </c>
      <c r="V42" s="14">
        <v>148.75130133125751</v>
      </c>
      <c r="W42" s="13">
        <v>233.52582632590301</v>
      </c>
      <c r="X42" s="4">
        <v>71.496300724058287</v>
      </c>
      <c r="Y42" s="14">
        <v>136.10981436254269</v>
      </c>
      <c r="Z42" s="13">
        <v>233.98782237889591</v>
      </c>
      <c r="AA42" s="4">
        <v>95.599267839055287</v>
      </c>
      <c r="AB42" s="14">
        <v>150.98561956013441</v>
      </c>
    </row>
    <row r="43" spans="1:28" x14ac:dyDescent="0.3">
      <c r="A43">
        <v>38</v>
      </c>
      <c r="B43" s="13">
        <v>71.728083185340793</v>
      </c>
      <c r="C43" s="4">
        <v>15.740700786651921</v>
      </c>
      <c r="D43" s="4">
        <v>49.085488648356609</v>
      </c>
      <c r="E43" s="13">
        <v>70.448221950778333</v>
      </c>
      <c r="F43" s="4">
        <v>12.555518300564479</v>
      </c>
      <c r="G43" s="14">
        <v>47.175210386098342</v>
      </c>
      <c r="H43" s="13">
        <v>67.738331607238493</v>
      </c>
      <c r="I43" s="4">
        <v>19.568939082611251</v>
      </c>
      <c r="J43" s="14">
        <v>50.337702224333398</v>
      </c>
      <c r="K43" s="13">
        <v>75.777805348836793</v>
      </c>
      <c r="L43" s="4">
        <v>25.733946231363799</v>
      </c>
      <c r="M43" s="14">
        <v>54.319732154452211</v>
      </c>
      <c r="N43" s="13">
        <v>74.370906355513313</v>
      </c>
      <c r="O43" s="4">
        <v>20.268005141081449</v>
      </c>
      <c r="P43" s="14">
        <v>52.079863683547678</v>
      </c>
      <c r="Q43" s="13">
        <v>72.361452405185759</v>
      </c>
      <c r="R43" s="4">
        <v>27.148552950591121</v>
      </c>
      <c r="S43" s="4">
        <v>54.751265683356877</v>
      </c>
      <c r="T43" s="13">
        <v>240.41446537757921</v>
      </c>
      <c r="U43" s="4">
        <v>44.502527167023359</v>
      </c>
      <c r="V43" s="14">
        <v>151.65331736138921</v>
      </c>
      <c r="W43" s="13">
        <v>229.94839807195231</v>
      </c>
      <c r="X43" s="4">
        <v>34.397119081001321</v>
      </c>
      <c r="Y43" s="14">
        <v>139.4775040787506</v>
      </c>
      <c r="Z43" s="13">
        <v>223.04096924613381</v>
      </c>
      <c r="AA43" s="4">
        <v>55.748699870147043</v>
      </c>
      <c r="AB43" s="14">
        <v>155.44474846184261</v>
      </c>
    </row>
    <row r="44" spans="1:28" x14ac:dyDescent="0.3">
      <c r="A44">
        <v>39</v>
      </c>
      <c r="B44" s="13">
        <v>67.530320328022484</v>
      </c>
      <c r="C44" s="4">
        <v>29.18793338575243</v>
      </c>
      <c r="D44" s="4">
        <v>50.462937692503147</v>
      </c>
      <c r="E44" s="13">
        <v>66.455317553501771</v>
      </c>
      <c r="F44" s="4">
        <v>28.168539314757162</v>
      </c>
      <c r="G44" s="14">
        <v>48.600242814716403</v>
      </c>
      <c r="H44" s="13">
        <v>65.29613053118031</v>
      </c>
      <c r="I44" s="4">
        <v>28.72597481631869</v>
      </c>
      <c r="J44" s="14">
        <v>51.721084914053222</v>
      </c>
      <c r="K44" s="13">
        <v>71.032898726124131</v>
      </c>
      <c r="L44" s="4">
        <v>31.825190415299911</v>
      </c>
      <c r="M44" s="14">
        <v>55.891275298079293</v>
      </c>
      <c r="N44" s="13">
        <v>68.866232157833522</v>
      </c>
      <c r="O44" s="4">
        <v>29.82385759237313</v>
      </c>
      <c r="P44" s="14">
        <v>53.4774850009521</v>
      </c>
      <c r="Q44" s="13">
        <v>67.755269231864233</v>
      </c>
      <c r="R44" s="4">
        <v>30.53964957488326</v>
      </c>
      <c r="S44" s="4">
        <v>56.130319199448962</v>
      </c>
      <c r="T44" s="13">
        <v>231.0001297695936</v>
      </c>
      <c r="U44" s="4">
        <v>87.266044884070169</v>
      </c>
      <c r="V44" s="14">
        <v>156.92357048812141</v>
      </c>
      <c r="W44" s="13">
        <v>219.5314301239396</v>
      </c>
      <c r="X44" s="4">
        <v>82.673308606074102</v>
      </c>
      <c r="Y44" s="14">
        <v>143.98849606115931</v>
      </c>
      <c r="Z44" s="13">
        <v>214.3713288115467</v>
      </c>
      <c r="AA44" s="4">
        <v>83.083936525989301</v>
      </c>
      <c r="AB44" s="14">
        <v>161.39390998858059</v>
      </c>
    </row>
    <row r="45" spans="1:28" x14ac:dyDescent="0.3">
      <c r="A45">
        <v>40</v>
      </c>
      <c r="B45" s="13">
        <v>65.606113118729724</v>
      </c>
      <c r="C45" s="4">
        <v>22.56355795314883</v>
      </c>
      <c r="D45" s="4">
        <v>48.491679995029102</v>
      </c>
      <c r="E45" s="13">
        <v>65.978288388187977</v>
      </c>
      <c r="F45" s="4">
        <v>19.451656605624191</v>
      </c>
      <c r="G45" s="14">
        <v>46.266878198216418</v>
      </c>
      <c r="H45" s="13">
        <v>65.507507487131846</v>
      </c>
      <c r="I45" s="4">
        <v>26.053582488734481</v>
      </c>
      <c r="J45" s="14">
        <v>49.183704239098923</v>
      </c>
      <c r="K45" s="13">
        <v>68.582706139894995</v>
      </c>
      <c r="L45" s="4">
        <v>27.257753488936199</v>
      </c>
      <c r="M45" s="14">
        <v>54.19125365789516</v>
      </c>
      <c r="N45" s="13">
        <v>67.708995492469199</v>
      </c>
      <c r="O45" s="4">
        <v>26.679720257607791</v>
      </c>
      <c r="P45" s="14">
        <v>51.386198004226692</v>
      </c>
      <c r="Q45" s="13">
        <v>68.361453286559524</v>
      </c>
      <c r="R45" s="4">
        <v>28.484785303736931</v>
      </c>
      <c r="S45" s="4">
        <v>54.013676121444817</v>
      </c>
      <c r="T45" s="13">
        <v>225.1207197121737</v>
      </c>
      <c r="U45" s="4">
        <v>71.53156820947224</v>
      </c>
      <c r="V45" s="14">
        <v>149.96298728007849</v>
      </c>
      <c r="W45" s="13">
        <v>210.65359542558539</v>
      </c>
      <c r="X45" s="4">
        <v>59.567238129929493</v>
      </c>
      <c r="Y45" s="14">
        <v>137.83867546911051</v>
      </c>
      <c r="Z45" s="13">
        <v>215.67408298329781</v>
      </c>
      <c r="AA45" s="4">
        <v>79.992345605580027</v>
      </c>
      <c r="AB45" s="14">
        <v>151.9958179901877</v>
      </c>
    </row>
    <row r="46" spans="1:28" x14ac:dyDescent="0.3">
      <c r="A46">
        <v>41</v>
      </c>
      <c r="B46" s="13">
        <v>70.089757419499747</v>
      </c>
      <c r="C46" s="4">
        <v>16.75755037920424</v>
      </c>
      <c r="D46" s="4">
        <v>50.400958091781241</v>
      </c>
      <c r="E46" s="13">
        <v>69.543246247822808</v>
      </c>
      <c r="F46" s="4">
        <v>15.06471916551048</v>
      </c>
      <c r="G46" s="14">
        <v>48.361054481243393</v>
      </c>
      <c r="H46" s="13">
        <v>67.740413206003623</v>
      </c>
      <c r="I46" s="4">
        <v>16.742762062269161</v>
      </c>
      <c r="J46" s="14">
        <v>50.554345077598462</v>
      </c>
      <c r="K46" s="13">
        <v>70.594329208896681</v>
      </c>
      <c r="L46" s="4">
        <v>18.61776215375799</v>
      </c>
      <c r="M46" s="14">
        <v>55.327998414088519</v>
      </c>
      <c r="N46" s="13">
        <v>70.253419612112424</v>
      </c>
      <c r="O46" s="4">
        <v>17.464769411317899</v>
      </c>
      <c r="P46" s="14">
        <v>53.008984379345442</v>
      </c>
      <c r="Q46" s="13">
        <v>72.687033307556334</v>
      </c>
      <c r="R46" s="4">
        <v>18.034433042083691</v>
      </c>
      <c r="S46" s="4">
        <v>55.203702786391673</v>
      </c>
      <c r="T46" s="13">
        <v>252.85775334571611</v>
      </c>
      <c r="U46" s="4">
        <v>53.344553449092743</v>
      </c>
      <c r="V46" s="14">
        <v>155.01768799175599</v>
      </c>
      <c r="W46" s="13">
        <v>238.1045878571515</v>
      </c>
      <c r="X46" s="4">
        <v>44.785116604194407</v>
      </c>
      <c r="Y46" s="14">
        <v>143.29502568257371</v>
      </c>
      <c r="Z46" s="13">
        <v>241.4509946831611</v>
      </c>
      <c r="AA46" s="4">
        <v>52.209477739527557</v>
      </c>
      <c r="AB46" s="14">
        <v>155.80096580406581</v>
      </c>
    </row>
    <row r="47" spans="1:28" x14ac:dyDescent="0.3">
      <c r="A47">
        <v>42</v>
      </c>
      <c r="B47" s="13">
        <v>71.714611454539479</v>
      </c>
      <c r="C47" s="4">
        <v>5.9426200053493936</v>
      </c>
      <c r="D47" s="4">
        <v>50.03055538219715</v>
      </c>
      <c r="E47" s="13">
        <v>71.188527944309925</v>
      </c>
      <c r="F47" s="4">
        <v>3.387877385707589</v>
      </c>
      <c r="G47" s="14">
        <v>47.975676714501688</v>
      </c>
      <c r="H47" s="13">
        <v>69.486838278984351</v>
      </c>
      <c r="I47" s="4">
        <v>5.5880148707103832</v>
      </c>
      <c r="J47" s="14">
        <v>50.875519401076517</v>
      </c>
      <c r="K47" s="13">
        <v>74.456913322673032</v>
      </c>
      <c r="L47" s="4">
        <v>11.305662967316261</v>
      </c>
      <c r="M47" s="14">
        <v>55.929401425353333</v>
      </c>
      <c r="N47" s="13">
        <v>73.834400271390493</v>
      </c>
      <c r="O47" s="4">
        <v>7.3238100836227016</v>
      </c>
      <c r="P47" s="14">
        <v>52.780065635682163</v>
      </c>
      <c r="Q47" s="13">
        <v>73.61643817787926</v>
      </c>
      <c r="R47" s="4">
        <v>10.11615088398807</v>
      </c>
      <c r="S47" s="4">
        <v>55.457834099126018</v>
      </c>
      <c r="T47" s="13">
        <v>256.55618979871173</v>
      </c>
      <c r="U47" s="4">
        <v>13.3369525851099</v>
      </c>
      <c r="V47" s="14">
        <v>155.86006689804839</v>
      </c>
      <c r="W47" s="13">
        <v>240.90781553738759</v>
      </c>
      <c r="X47" s="4">
        <v>6.2308418052715799</v>
      </c>
      <c r="Y47" s="14">
        <v>142.85685630462731</v>
      </c>
      <c r="Z47" s="13">
        <v>246.97686600578751</v>
      </c>
      <c r="AA47" s="4">
        <v>12.33343062352747</v>
      </c>
      <c r="AB47" s="14">
        <v>158.7732678978123</v>
      </c>
    </row>
    <row r="48" spans="1:28" x14ac:dyDescent="0.3">
      <c r="A48">
        <v>43</v>
      </c>
      <c r="B48" s="13">
        <v>68.916709671718891</v>
      </c>
      <c r="C48" s="4">
        <v>12.690100681984861</v>
      </c>
      <c r="D48" s="4">
        <v>50.011460111094941</v>
      </c>
      <c r="E48" s="13">
        <v>69.022276493641513</v>
      </c>
      <c r="F48" s="4">
        <v>9.209196559249671</v>
      </c>
      <c r="G48" s="14">
        <v>47.01628023636475</v>
      </c>
      <c r="H48" s="13">
        <v>68.651632000314081</v>
      </c>
      <c r="I48" s="4">
        <v>14.89746652908593</v>
      </c>
      <c r="J48" s="14">
        <v>49.706680398804487</v>
      </c>
      <c r="K48" s="13">
        <v>70.572745346417662</v>
      </c>
      <c r="L48" s="4">
        <v>15.713569045919719</v>
      </c>
      <c r="M48" s="14">
        <v>55.77450377316282</v>
      </c>
      <c r="N48" s="13">
        <v>70.69441859242535</v>
      </c>
      <c r="O48" s="4">
        <v>14.200111030942219</v>
      </c>
      <c r="P48" s="14">
        <v>52.018678041518733</v>
      </c>
      <c r="Q48" s="13">
        <v>71.327276052163896</v>
      </c>
      <c r="R48" s="4">
        <v>24.11696660184904</v>
      </c>
      <c r="S48" s="4">
        <v>54.705480239631846</v>
      </c>
      <c r="T48" s="13">
        <v>246.12562499126739</v>
      </c>
      <c r="U48" s="4">
        <v>15.46122363744619</v>
      </c>
      <c r="V48" s="14">
        <v>154.62598006022719</v>
      </c>
      <c r="W48" s="13">
        <v>229.96511099126769</v>
      </c>
      <c r="X48" s="4">
        <v>3.0254597450284919</v>
      </c>
      <c r="Y48" s="14">
        <v>139.25510291344739</v>
      </c>
      <c r="Z48" s="13">
        <v>255.80183083270961</v>
      </c>
      <c r="AA48" s="4">
        <v>20.81357248206713</v>
      </c>
      <c r="AB48" s="14">
        <v>155.4106554296317</v>
      </c>
    </row>
    <row r="49" spans="1:28" x14ac:dyDescent="0.3">
      <c r="A49">
        <v>44</v>
      </c>
      <c r="B49" s="13">
        <v>71.854453051240085</v>
      </c>
      <c r="C49" s="4">
        <v>18.61454713552456</v>
      </c>
      <c r="D49" s="4">
        <v>49.230084268113373</v>
      </c>
      <c r="E49" s="13">
        <v>68.070756978800304</v>
      </c>
      <c r="F49" s="4">
        <v>15.063216306177649</v>
      </c>
      <c r="G49" s="14">
        <v>46.190223388749892</v>
      </c>
      <c r="H49" s="13">
        <v>68.269772789094873</v>
      </c>
      <c r="I49" s="4">
        <v>15.40702697122431</v>
      </c>
      <c r="J49" s="14">
        <v>49.286308215304118</v>
      </c>
      <c r="K49" s="13">
        <v>76.748006652292858</v>
      </c>
      <c r="L49" s="4">
        <v>21.811797483284941</v>
      </c>
      <c r="M49" s="14">
        <v>54.567887854361601</v>
      </c>
      <c r="N49" s="13">
        <v>72.027237806241345</v>
      </c>
      <c r="O49" s="4">
        <v>17.663901282990459</v>
      </c>
      <c r="P49" s="14">
        <v>51.437497681069033</v>
      </c>
      <c r="Q49" s="13">
        <v>72.228137296506318</v>
      </c>
      <c r="R49" s="4">
        <v>17.70923816153174</v>
      </c>
      <c r="S49" s="4">
        <v>54.094737323544628</v>
      </c>
      <c r="T49" s="13">
        <v>228.26726069170019</v>
      </c>
      <c r="U49" s="4">
        <v>45.228110297628383</v>
      </c>
      <c r="V49" s="14">
        <v>151.55632861686169</v>
      </c>
      <c r="W49" s="13">
        <v>209.25700826746441</v>
      </c>
      <c r="X49" s="4">
        <v>32.062701416889553</v>
      </c>
      <c r="Y49" s="14">
        <v>136.717451707115</v>
      </c>
      <c r="Z49" s="13">
        <v>237.76634945941311</v>
      </c>
      <c r="AA49" s="4">
        <v>56.844857641539868</v>
      </c>
      <c r="AB49" s="14">
        <v>154.65717490138161</v>
      </c>
    </row>
    <row r="50" spans="1:28" x14ac:dyDescent="0.3">
      <c r="A50">
        <v>45</v>
      </c>
      <c r="B50" s="13">
        <v>74.171948084480206</v>
      </c>
      <c r="C50" s="4">
        <v>27.747042438415669</v>
      </c>
      <c r="D50" s="4">
        <v>51.629723761144497</v>
      </c>
      <c r="E50" s="13">
        <v>73.38001954464174</v>
      </c>
      <c r="F50" s="4">
        <v>22.5989933122972</v>
      </c>
      <c r="G50" s="14">
        <v>48.20447230718419</v>
      </c>
      <c r="H50" s="13">
        <v>70.725823462776304</v>
      </c>
      <c r="I50" s="4">
        <v>23.440803617546841</v>
      </c>
      <c r="J50" s="14">
        <v>50.970032532312523</v>
      </c>
      <c r="K50" s="13">
        <v>76.884943981761552</v>
      </c>
      <c r="L50" s="4">
        <v>36.885370006040162</v>
      </c>
      <c r="M50" s="14">
        <v>56.887251860198759</v>
      </c>
      <c r="N50" s="13">
        <v>75.787628517353951</v>
      </c>
      <c r="O50" s="4">
        <v>26.612080627284971</v>
      </c>
      <c r="P50" s="14">
        <v>53.511148801078647</v>
      </c>
      <c r="Q50" s="13">
        <v>74.384779841823743</v>
      </c>
      <c r="R50" s="4">
        <v>26.868470424691012</v>
      </c>
      <c r="S50" s="4">
        <v>55.573898824039667</v>
      </c>
      <c r="T50" s="13">
        <v>238.9741152246622</v>
      </c>
      <c r="U50" s="4">
        <v>92.400863443274829</v>
      </c>
      <c r="V50" s="14">
        <v>159.44254754274669</v>
      </c>
      <c r="W50" s="13">
        <v>217.25270154140421</v>
      </c>
      <c r="X50" s="4">
        <v>64.422884381055724</v>
      </c>
      <c r="Y50" s="14">
        <v>143.3441932319073</v>
      </c>
      <c r="Z50" s="13">
        <v>271.97558027253768</v>
      </c>
      <c r="AA50" s="4">
        <v>71.715396681234523</v>
      </c>
      <c r="AB50" s="14">
        <v>160.6547468111136</v>
      </c>
    </row>
    <row r="51" spans="1:28" x14ac:dyDescent="0.3">
      <c r="A51">
        <v>46</v>
      </c>
      <c r="B51" s="13">
        <v>77.522763349417019</v>
      </c>
      <c r="C51" s="4">
        <v>39.043012608780792</v>
      </c>
      <c r="D51" s="4">
        <v>55.597365067268207</v>
      </c>
      <c r="E51" s="13">
        <v>75.967310571254032</v>
      </c>
      <c r="F51" s="4">
        <v>35.815517283200741</v>
      </c>
      <c r="G51" s="14">
        <v>53.202043956181591</v>
      </c>
      <c r="H51" s="13">
        <v>73.203521893006524</v>
      </c>
      <c r="I51" s="4">
        <v>37.198829465101781</v>
      </c>
      <c r="J51" s="14">
        <v>55.885833321077897</v>
      </c>
      <c r="K51" s="13">
        <v>78.791701794276122</v>
      </c>
      <c r="L51" s="4">
        <v>43.085250144922078</v>
      </c>
      <c r="M51" s="14">
        <v>61.120341398666767</v>
      </c>
      <c r="N51" s="13">
        <v>78.188215266952582</v>
      </c>
      <c r="O51" s="4">
        <v>38.838704406183801</v>
      </c>
      <c r="P51" s="14">
        <v>58.369230846095711</v>
      </c>
      <c r="Q51" s="13">
        <v>78.036214009765715</v>
      </c>
      <c r="R51" s="4">
        <v>40.257684899432682</v>
      </c>
      <c r="S51" s="4">
        <v>60.636879834249058</v>
      </c>
      <c r="T51" s="13">
        <v>263.97517155058961</v>
      </c>
      <c r="U51" s="4">
        <v>117.55702772594761</v>
      </c>
      <c r="V51" s="14">
        <v>173.0081620136873</v>
      </c>
      <c r="W51" s="13">
        <v>237.23490113862459</v>
      </c>
      <c r="X51" s="4">
        <v>102.5822463684465</v>
      </c>
      <c r="Y51" s="14">
        <v>156.30152585387981</v>
      </c>
      <c r="Z51" s="13">
        <v>265.40771156164033</v>
      </c>
      <c r="AA51" s="4">
        <v>113.6400355911112</v>
      </c>
      <c r="AB51" s="14">
        <v>177.75767879422179</v>
      </c>
    </row>
    <row r="52" spans="1:28" x14ac:dyDescent="0.3">
      <c r="A52">
        <v>47</v>
      </c>
      <c r="B52" s="13">
        <v>80.536400134123724</v>
      </c>
      <c r="C52" s="4">
        <v>31.18827112215326</v>
      </c>
      <c r="D52" s="4">
        <v>56.438351098905663</v>
      </c>
      <c r="E52" s="13">
        <v>78.74705029102914</v>
      </c>
      <c r="F52" s="4">
        <v>27.321104758063079</v>
      </c>
      <c r="G52" s="14">
        <v>53.619886920757871</v>
      </c>
      <c r="H52" s="13">
        <v>76.32002918010501</v>
      </c>
      <c r="I52" s="4">
        <v>30.63038391898537</v>
      </c>
      <c r="J52" s="14">
        <v>56.411110651826853</v>
      </c>
      <c r="K52" s="13">
        <v>81.626377027695085</v>
      </c>
      <c r="L52" s="4">
        <v>35.874952264162758</v>
      </c>
      <c r="M52" s="14">
        <v>61.297948290495142</v>
      </c>
      <c r="N52" s="13">
        <v>80.890993118003294</v>
      </c>
      <c r="O52" s="4">
        <v>31.59178429438181</v>
      </c>
      <c r="P52" s="14">
        <v>58.369734811297228</v>
      </c>
      <c r="Q52" s="13">
        <v>80.810175190542083</v>
      </c>
      <c r="R52" s="4">
        <v>33.498018764641017</v>
      </c>
      <c r="S52" s="4">
        <v>60.448047958553033</v>
      </c>
      <c r="T52" s="13">
        <v>265.65682458696551</v>
      </c>
      <c r="U52" s="4">
        <v>103.36861177137681</v>
      </c>
      <c r="V52" s="14">
        <v>176.7719445196204</v>
      </c>
      <c r="W52" s="13">
        <v>247.9786757263517</v>
      </c>
      <c r="X52" s="4">
        <v>86.421573862594087</v>
      </c>
      <c r="Y52" s="14">
        <v>161.03599463064569</v>
      </c>
      <c r="Z52" s="13">
        <v>287.97543323009421</v>
      </c>
      <c r="AA52" s="4">
        <v>96.322749139821937</v>
      </c>
      <c r="AB52" s="14">
        <v>180.14834011357939</v>
      </c>
    </row>
    <row r="53" spans="1:28" x14ac:dyDescent="0.3">
      <c r="A53">
        <v>48</v>
      </c>
      <c r="B53" s="13">
        <v>83.133605520043844</v>
      </c>
      <c r="C53" s="4">
        <v>29.169769444979469</v>
      </c>
      <c r="D53" s="4">
        <v>57.162446079040883</v>
      </c>
      <c r="E53" s="13">
        <v>79.459425305681592</v>
      </c>
      <c r="F53" s="4">
        <v>17.125707329839859</v>
      </c>
      <c r="G53" s="14">
        <v>53.502558148026523</v>
      </c>
      <c r="H53" s="13">
        <v>78.076071416004211</v>
      </c>
      <c r="I53" s="4">
        <v>15.866473755853489</v>
      </c>
      <c r="J53" s="14">
        <v>56.504100577794823</v>
      </c>
      <c r="K53" s="13">
        <v>83.699829369557946</v>
      </c>
      <c r="L53" s="4">
        <v>33.596368518574067</v>
      </c>
      <c r="M53" s="14">
        <v>62.165104217560319</v>
      </c>
      <c r="N53" s="13">
        <v>83.40011183378077</v>
      </c>
      <c r="O53" s="4">
        <v>20.66037360152184</v>
      </c>
      <c r="P53" s="14">
        <v>58.83975131659227</v>
      </c>
      <c r="Q53" s="13">
        <v>81.623003705203004</v>
      </c>
      <c r="R53" s="4">
        <v>18.538356157685079</v>
      </c>
      <c r="S53" s="4">
        <v>60.94694519497439</v>
      </c>
      <c r="T53" s="13">
        <v>284.76329009055542</v>
      </c>
      <c r="U53" s="4">
        <v>78.489682236607749</v>
      </c>
      <c r="V53" s="14">
        <v>182.92500059978451</v>
      </c>
      <c r="W53" s="13">
        <v>263.34542618662988</v>
      </c>
      <c r="X53" s="4">
        <v>46.2979832866857</v>
      </c>
      <c r="Y53" s="14">
        <v>165.58924156314561</v>
      </c>
      <c r="Z53" s="13">
        <v>281.3669262375949</v>
      </c>
      <c r="AA53" s="4">
        <v>44.962955814130517</v>
      </c>
      <c r="AB53" s="14">
        <v>188.64267402465671</v>
      </c>
    </row>
    <row r="54" spans="1:28" x14ac:dyDescent="0.3">
      <c r="A54">
        <v>49</v>
      </c>
      <c r="B54" s="13">
        <v>89.862474320841685</v>
      </c>
      <c r="C54" s="4">
        <v>21.918707059401111</v>
      </c>
      <c r="D54" s="4">
        <v>56.604719830988117</v>
      </c>
      <c r="E54" s="13">
        <v>85.222795211921465</v>
      </c>
      <c r="F54" s="4">
        <v>20.015477343355169</v>
      </c>
      <c r="G54" s="14">
        <v>52.887721166184988</v>
      </c>
      <c r="H54" s="13">
        <v>85.91466680608427</v>
      </c>
      <c r="I54" s="4">
        <v>21.4849141240264</v>
      </c>
      <c r="J54" s="14">
        <v>55.967797926204852</v>
      </c>
      <c r="K54" s="13">
        <v>91.135964377231886</v>
      </c>
      <c r="L54" s="4">
        <v>24.806811568768179</v>
      </c>
      <c r="M54" s="14">
        <v>62.220506845904957</v>
      </c>
      <c r="N54" s="13">
        <v>89.609494205108007</v>
      </c>
      <c r="O54" s="4">
        <v>22.96574365777624</v>
      </c>
      <c r="P54" s="14">
        <v>58.237526035952591</v>
      </c>
      <c r="Q54" s="13">
        <v>91.677755348955955</v>
      </c>
      <c r="R54" s="4">
        <v>23.924671817924619</v>
      </c>
      <c r="S54" s="4">
        <v>60.352638756221388</v>
      </c>
      <c r="T54" s="13">
        <v>327.58309672517561</v>
      </c>
      <c r="U54" s="4">
        <v>67.964673848059661</v>
      </c>
      <c r="V54" s="14">
        <v>182.7285695179915</v>
      </c>
      <c r="W54" s="13">
        <v>305.99885561279939</v>
      </c>
      <c r="X54" s="4">
        <v>59.315442111424453</v>
      </c>
      <c r="Y54" s="14">
        <v>163.9278299758044</v>
      </c>
      <c r="Z54" s="13">
        <v>314.41827793208353</v>
      </c>
      <c r="AA54" s="4">
        <v>64.334944557685603</v>
      </c>
      <c r="AB54" s="14">
        <v>186.72541717738031</v>
      </c>
    </row>
    <row r="55" spans="1:28" x14ac:dyDescent="0.3">
      <c r="A55">
        <v>50</v>
      </c>
      <c r="B55" s="13">
        <v>87.998755054943572</v>
      </c>
      <c r="C55" s="4">
        <v>27.893406963755439</v>
      </c>
      <c r="D55" s="4">
        <v>61.253617367751879</v>
      </c>
      <c r="E55" s="13">
        <v>87.684222723775392</v>
      </c>
      <c r="F55" s="4">
        <v>23.923088729873299</v>
      </c>
      <c r="G55" s="14">
        <v>57.435090803962083</v>
      </c>
      <c r="H55" s="13">
        <v>88.89604195092673</v>
      </c>
      <c r="I55" s="4">
        <v>30.53182016678608</v>
      </c>
      <c r="J55" s="14">
        <v>60.883722779201193</v>
      </c>
      <c r="K55" s="13">
        <v>91.281006356291101</v>
      </c>
      <c r="L55" s="4">
        <v>35.112861137103842</v>
      </c>
      <c r="M55" s="14">
        <v>66.027074704645528</v>
      </c>
      <c r="N55" s="13">
        <v>90.679847677885462</v>
      </c>
      <c r="O55" s="4">
        <v>32.396287904778127</v>
      </c>
      <c r="P55" s="14">
        <v>62.943036687707107</v>
      </c>
      <c r="Q55" s="13">
        <v>92.624254029770668</v>
      </c>
      <c r="R55" s="4">
        <v>37.176880214366861</v>
      </c>
      <c r="S55" s="4">
        <v>65.369516971424929</v>
      </c>
      <c r="T55" s="13">
        <v>343.05305642215671</v>
      </c>
      <c r="U55" s="4">
        <v>87.998440195743299</v>
      </c>
      <c r="V55" s="14">
        <v>202.63631920566601</v>
      </c>
      <c r="W55" s="13">
        <v>324.3488205118083</v>
      </c>
      <c r="X55" s="4">
        <v>76.279065693857561</v>
      </c>
      <c r="Y55" s="14">
        <v>183.75331912398971</v>
      </c>
      <c r="Z55" s="13">
        <v>350.9099683919531</v>
      </c>
      <c r="AA55" s="4">
        <v>96.480322994362126</v>
      </c>
      <c r="AB55" s="14">
        <v>209.36938377312501</v>
      </c>
    </row>
    <row r="56" spans="1:28" x14ac:dyDescent="0.3">
      <c r="A56">
        <v>51</v>
      </c>
      <c r="B56" s="13">
        <v>95.467599462386602</v>
      </c>
      <c r="C56" s="4">
        <v>45.190772139136293</v>
      </c>
      <c r="D56" s="4">
        <v>61.314630137518563</v>
      </c>
      <c r="E56" s="13">
        <v>92.975851237542699</v>
      </c>
      <c r="F56" s="4">
        <v>31.847753447488149</v>
      </c>
      <c r="G56" s="14">
        <v>56.353634268334801</v>
      </c>
      <c r="H56" s="13">
        <v>91.66699623018053</v>
      </c>
      <c r="I56" s="4">
        <v>33.672929111300739</v>
      </c>
      <c r="J56" s="14">
        <v>60.382383363366429</v>
      </c>
      <c r="K56" s="13">
        <v>94.31244476296942</v>
      </c>
      <c r="L56" s="4">
        <v>51.675287465765088</v>
      </c>
      <c r="M56" s="14">
        <v>67.14744576362024</v>
      </c>
      <c r="N56" s="13">
        <v>95.526324082801452</v>
      </c>
      <c r="O56" s="4">
        <v>37.020187965270438</v>
      </c>
      <c r="P56" s="14">
        <v>62.382375240617407</v>
      </c>
      <c r="Q56" s="13">
        <v>94.08555870136442</v>
      </c>
      <c r="R56" s="4">
        <v>38.688748821414563</v>
      </c>
      <c r="S56" s="4">
        <v>64.929302479554224</v>
      </c>
      <c r="T56" s="13">
        <v>356.7770676381416</v>
      </c>
      <c r="U56" s="4">
        <v>131.59883236007411</v>
      </c>
      <c r="V56" s="14">
        <v>199.70827314290591</v>
      </c>
      <c r="W56" s="13">
        <v>337.82832963914871</v>
      </c>
      <c r="X56" s="4">
        <v>95.45336825228388</v>
      </c>
      <c r="Y56" s="14">
        <v>179.6892816951862</v>
      </c>
      <c r="Z56" s="13">
        <v>348.08082309440761</v>
      </c>
      <c r="AA56" s="4">
        <v>109.2044786295934</v>
      </c>
      <c r="AB56" s="14">
        <v>201.13198860259891</v>
      </c>
    </row>
    <row r="57" spans="1:28" x14ac:dyDescent="0.3">
      <c r="A57">
        <v>52</v>
      </c>
      <c r="B57" s="15">
        <v>84.843105980743985</v>
      </c>
      <c r="C57" s="16">
        <v>20.171856880677211</v>
      </c>
      <c r="D57" s="16">
        <v>56.531745133971427</v>
      </c>
      <c r="E57" s="15">
        <v>78.291208866537232</v>
      </c>
      <c r="F57" s="16">
        <v>14.923245703044399</v>
      </c>
      <c r="G57" s="17">
        <v>52.859511131912079</v>
      </c>
      <c r="H57" s="15">
        <v>78.50102639911934</v>
      </c>
      <c r="I57" s="16">
        <v>17.310517157636209</v>
      </c>
      <c r="J57" s="17">
        <v>56.049953292035383</v>
      </c>
      <c r="K57" s="15">
        <v>84.560715586850762</v>
      </c>
      <c r="L57" s="16">
        <v>34.652768721898433</v>
      </c>
      <c r="M57" s="17">
        <v>62.405650973532552</v>
      </c>
      <c r="N57" s="15">
        <v>83.336835114551917</v>
      </c>
      <c r="O57" s="16">
        <v>18.219166586132179</v>
      </c>
      <c r="P57" s="17">
        <v>58.049635399734839</v>
      </c>
      <c r="Q57" s="15">
        <v>82.212245404083674</v>
      </c>
      <c r="R57" s="16">
        <v>19.349785523758101</v>
      </c>
      <c r="S57" s="16">
        <v>59.808589880397918</v>
      </c>
      <c r="T57" s="15">
        <v>347.00258456499978</v>
      </c>
      <c r="U57" s="16">
        <v>59.790897757055077</v>
      </c>
      <c r="V57" s="17">
        <v>180.73598114414429</v>
      </c>
      <c r="W57" s="15">
        <v>323.87410813688717</v>
      </c>
      <c r="X57" s="16">
        <v>38.982093754048833</v>
      </c>
      <c r="Y57" s="17">
        <v>163.79429775159281</v>
      </c>
      <c r="Z57" s="15">
        <v>334.62119416029469</v>
      </c>
      <c r="AA57" s="16">
        <v>44.904371127040918</v>
      </c>
      <c r="AB57" s="17">
        <v>182.99867457189291</v>
      </c>
    </row>
    <row r="59" spans="1:28" x14ac:dyDescent="0.3">
      <c r="B59" t="s">
        <v>16</v>
      </c>
    </row>
  </sheetData>
  <mergeCells count="12">
    <mergeCell ref="W4:Y4"/>
    <mergeCell ref="Z4:AB4"/>
    <mergeCell ref="B3:J3"/>
    <mergeCell ref="K3:S3"/>
    <mergeCell ref="T3:AB3"/>
    <mergeCell ref="B4:D4"/>
    <mergeCell ref="E4:G4"/>
    <mergeCell ref="H4:J4"/>
    <mergeCell ref="K4:M4"/>
    <mergeCell ref="N4:P4"/>
    <mergeCell ref="Q4:S4"/>
    <mergeCell ref="T4:V4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86BC58-46A9-43C1-ADC3-79B744AFAE9C}">
  <dimension ref="A1:G37"/>
  <sheetViews>
    <sheetView zoomScaleNormal="100" workbookViewId="0"/>
  </sheetViews>
  <sheetFormatPr baseColWidth="10" defaultColWidth="8.88671875" defaultRowHeight="14.4" x14ac:dyDescent="0.3"/>
  <cols>
    <col min="1" max="1" width="10.6640625" bestFit="1" customWidth="1"/>
    <col min="2" max="2" width="14" bestFit="1" customWidth="1"/>
    <col min="3" max="3" width="9.33203125" customWidth="1"/>
    <col min="4" max="4" width="22.6640625" customWidth="1"/>
    <col min="5" max="5" width="18.6640625" customWidth="1"/>
    <col min="6" max="6" width="20.6640625" bestFit="1" customWidth="1"/>
  </cols>
  <sheetData>
    <row r="1" spans="1:7" x14ac:dyDescent="0.3">
      <c r="A1" s="19" t="s">
        <v>76</v>
      </c>
      <c r="B1" s="19"/>
      <c r="C1" s="19"/>
      <c r="D1" s="19"/>
      <c r="E1" s="19"/>
      <c r="F1" s="19"/>
      <c r="G1" t="s">
        <v>16</v>
      </c>
    </row>
    <row r="2" spans="1:7" x14ac:dyDescent="0.3">
      <c r="A2" s="19"/>
      <c r="B2" s="19"/>
      <c r="C2" s="19"/>
      <c r="D2" s="44" t="s">
        <v>21</v>
      </c>
      <c r="E2" s="45"/>
      <c r="F2" s="46"/>
    </row>
    <row r="3" spans="1:7" x14ac:dyDescent="0.3">
      <c r="A3" s="23" t="s">
        <v>19</v>
      </c>
      <c r="B3" s="23" t="s">
        <v>77</v>
      </c>
      <c r="C3" s="24" t="s">
        <v>78</v>
      </c>
      <c r="D3" s="23" t="s">
        <v>48</v>
      </c>
      <c r="E3" s="23" t="s">
        <v>64</v>
      </c>
      <c r="F3" s="23" t="s">
        <v>37</v>
      </c>
    </row>
    <row r="4" spans="1:7" x14ac:dyDescent="0.3">
      <c r="A4">
        <v>2030</v>
      </c>
      <c r="B4" t="s">
        <v>79</v>
      </c>
      <c r="C4">
        <v>1981</v>
      </c>
      <c r="D4" s="13">
        <v>54.294804785324708</v>
      </c>
      <c r="E4" s="4">
        <v>51.499434811483248</v>
      </c>
      <c r="F4" s="14">
        <v>53.964597001506142</v>
      </c>
    </row>
    <row r="5" spans="1:7" x14ac:dyDescent="0.3">
      <c r="A5">
        <v>2030</v>
      </c>
      <c r="B5" t="s">
        <v>79</v>
      </c>
      <c r="C5">
        <v>1982</v>
      </c>
      <c r="D5" s="13">
        <v>57.706205086335927</v>
      </c>
      <c r="E5" s="4">
        <v>54.436975506912582</v>
      </c>
      <c r="F5" s="14">
        <v>55.550342323961893</v>
      </c>
    </row>
    <row r="6" spans="1:7" x14ac:dyDescent="0.3">
      <c r="A6">
        <v>2030</v>
      </c>
      <c r="B6" t="s">
        <v>79</v>
      </c>
      <c r="C6">
        <v>1983</v>
      </c>
      <c r="D6" s="13">
        <v>44.160840925975933</v>
      </c>
      <c r="E6" s="4">
        <v>40.376276686684271</v>
      </c>
      <c r="F6" s="14">
        <v>44.278110930682708</v>
      </c>
    </row>
    <row r="7" spans="1:7" x14ac:dyDescent="0.3">
      <c r="A7">
        <v>2030</v>
      </c>
      <c r="B7" t="s">
        <v>79</v>
      </c>
      <c r="C7">
        <v>1984</v>
      </c>
      <c r="D7" s="13">
        <v>52.782410800072441</v>
      </c>
      <c r="E7" s="4">
        <v>49.297646588760287</v>
      </c>
      <c r="F7" s="14">
        <v>53.163136583062553</v>
      </c>
    </row>
    <row r="8" spans="1:7" x14ac:dyDescent="0.3">
      <c r="A8">
        <v>2030</v>
      </c>
      <c r="B8" t="s">
        <v>79</v>
      </c>
      <c r="C8">
        <v>1985</v>
      </c>
      <c r="D8" s="13">
        <v>58.831853103320483</v>
      </c>
      <c r="E8" s="4">
        <v>56.177752362894168</v>
      </c>
      <c r="F8" s="14">
        <v>57.529083041927528</v>
      </c>
    </row>
    <row r="9" spans="1:7" x14ac:dyDescent="0.3">
      <c r="A9">
        <v>2030</v>
      </c>
      <c r="B9" t="s">
        <v>79</v>
      </c>
      <c r="C9">
        <v>1986</v>
      </c>
      <c r="D9" s="13">
        <v>56.649221488598528</v>
      </c>
      <c r="E9" s="4">
        <v>53.076491302166417</v>
      </c>
      <c r="F9" s="14">
        <v>54.557925862802151</v>
      </c>
    </row>
    <row r="10" spans="1:7" x14ac:dyDescent="0.3">
      <c r="A10">
        <v>2030</v>
      </c>
      <c r="B10" t="s">
        <v>79</v>
      </c>
      <c r="C10">
        <v>1987</v>
      </c>
      <c r="D10" s="13">
        <v>59.450485354548753</v>
      </c>
      <c r="E10" s="4">
        <v>57.58219076057609</v>
      </c>
      <c r="F10" s="14">
        <v>58.852736741081848</v>
      </c>
    </row>
    <row r="11" spans="1:7" x14ac:dyDescent="0.3">
      <c r="A11">
        <v>2030</v>
      </c>
      <c r="B11" t="s">
        <v>79</v>
      </c>
      <c r="C11">
        <v>1988</v>
      </c>
      <c r="D11" s="13">
        <v>54.145081978253749</v>
      </c>
      <c r="E11" s="4">
        <v>50.979220838501469</v>
      </c>
      <c r="F11" s="14">
        <v>52.563880321701198</v>
      </c>
    </row>
    <row r="12" spans="1:7" x14ac:dyDescent="0.3">
      <c r="A12">
        <v>2030</v>
      </c>
      <c r="B12" t="s">
        <v>79</v>
      </c>
      <c r="C12">
        <v>1989</v>
      </c>
      <c r="D12" s="13">
        <v>40.875983029609692</v>
      </c>
      <c r="E12" s="4">
        <v>34.447674280611352</v>
      </c>
      <c r="F12" s="14">
        <v>44.099476344119203</v>
      </c>
    </row>
    <row r="13" spans="1:7" ht="41.4" customHeight="1" x14ac:dyDescent="0.3">
      <c r="A13">
        <v>2030</v>
      </c>
      <c r="B13" t="s">
        <v>79</v>
      </c>
      <c r="C13">
        <v>1990</v>
      </c>
      <c r="D13" s="13">
        <v>23.888992346947589</v>
      </c>
      <c r="E13" s="4">
        <v>18.60275119989128</v>
      </c>
      <c r="F13" s="14">
        <v>27.90316742229329</v>
      </c>
    </row>
    <row r="14" spans="1:7" x14ac:dyDescent="0.3">
      <c r="A14">
        <v>2030</v>
      </c>
      <c r="B14" t="s">
        <v>79</v>
      </c>
      <c r="C14">
        <v>1991</v>
      </c>
      <c r="D14" s="13">
        <v>53.122808701131142</v>
      </c>
      <c r="E14" s="4">
        <v>49.708182674015113</v>
      </c>
      <c r="F14" s="14">
        <v>52.058263446216642</v>
      </c>
    </row>
    <row r="15" spans="1:7" x14ac:dyDescent="0.3">
      <c r="A15">
        <v>2030</v>
      </c>
      <c r="B15" t="s">
        <v>79</v>
      </c>
      <c r="C15">
        <v>1992</v>
      </c>
      <c r="D15" s="13">
        <v>45.871401517845797</v>
      </c>
      <c r="E15" s="4">
        <v>40.764576069439769</v>
      </c>
      <c r="F15" s="14">
        <v>46.771528214623267</v>
      </c>
    </row>
    <row r="16" spans="1:7" x14ac:dyDescent="0.3">
      <c r="A16">
        <v>2030</v>
      </c>
      <c r="B16" t="s">
        <v>79</v>
      </c>
      <c r="C16">
        <v>1993</v>
      </c>
      <c r="D16" s="13">
        <v>49.832538378953117</v>
      </c>
      <c r="E16" s="4">
        <v>44.291830062055922</v>
      </c>
      <c r="F16" s="14">
        <v>50.146193930738761</v>
      </c>
    </row>
    <row r="17" spans="1:6" x14ac:dyDescent="0.3">
      <c r="A17">
        <v>2030</v>
      </c>
      <c r="B17" t="s">
        <v>79</v>
      </c>
      <c r="C17">
        <v>1994</v>
      </c>
      <c r="D17" s="13">
        <v>54.295472609202257</v>
      </c>
      <c r="E17" s="4">
        <v>49.698218140470402</v>
      </c>
      <c r="F17" s="14">
        <v>51.50364599193464</v>
      </c>
    </row>
    <row r="18" spans="1:6" x14ac:dyDescent="0.3">
      <c r="A18">
        <v>2030</v>
      </c>
      <c r="B18" t="s">
        <v>79</v>
      </c>
      <c r="C18">
        <v>1995</v>
      </c>
      <c r="D18" s="13">
        <v>48.741249764127687</v>
      </c>
      <c r="E18" s="4">
        <v>42.148552940283579</v>
      </c>
      <c r="F18" s="14">
        <v>48.668652477616362</v>
      </c>
    </row>
    <row r="19" spans="1:6" x14ac:dyDescent="0.3">
      <c r="A19">
        <v>2030</v>
      </c>
      <c r="B19" t="s">
        <v>79</v>
      </c>
      <c r="C19">
        <v>1996</v>
      </c>
      <c r="D19" s="13">
        <v>64.299026896102319</v>
      </c>
      <c r="E19" s="4">
        <v>62.334640758571631</v>
      </c>
      <c r="F19" s="14">
        <v>62.585655695030148</v>
      </c>
    </row>
    <row r="20" spans="1:6" x14ac:dyDescent="0.3">
      <c r="A20">
        <v>2030</v>
      </c>
      <c r="B20" t="s">
        <v>79</v>
      </c>
      <c r="C20">
        <v>1997</v>
      </c>
      <c r="D20" s="13">
        <v>55.31848534142636</v>
      </c>
      <c r="E20" s="4">
        <v>52.31035740872673</v>
      </c>
      <c r="F20" s="14">
        <v>54.9460643269665</v>
      </c>
    </row>
    <row r="21" spans="1:6" x14ac:dyDescent="0.3">
      <c r="A21">
        <v>2030</v>
      </c>
      <c r="B21" t="s">
        <v>79</v>
      </c>
      <c r="C21">
        <v>1998</v>
      </c>
      <c r="D21" s="13">
        <v>50.861519590529682</v>
      </c>
      <c r="E21" s="4">
        <v>47.02175788709534</v>
      </c>
      <c r="F21" s="14">
        <v>50.002157189687303</v>
      </c>
    </row>
    <row r="22" spans="1:6" x14ac:dyDescent="0.3">
      <c r="A22">
        <v>2030</v>
      </c>
      <c r="B22" t="s">
        <v>79</v>
      </c>
      <c r="C22">
        <v>1999</v>
      </c>
      <c r="D22" s="13">
        <v>51.399601726066543</v>
      </c>
      <c r="E22" s="4">
        <v>47.670891907437792</v>
      </c>
      <c r="F22" s="14">
        <v>50.710458378119789</v>
      </c>
    </row>
    <row r="23" spans="1:6" x14ac:dyDescent="0.3">
      <c r="A23">
        <v>2030</v>
      </c>
      <c r="B23" t="s">
        <v>79</v>
      </c>
      <c r="C23">
        <v>2000</v>
      </c>
      <c r="D23" s="13">
        <v>39.897331116009589</v>
      </c>
      <c r="E23" s="4">
        <v>33.19623369810742</v>
      </c>
      <c r="F23" s="14">
        <v>42.626596233486147</v>
      </c>
    </row>
    <row r="24" spans="1:6" x14ac:dyDescent="0.3">
      <c r="A24">
        <v>2030</v>
      </c>
      <c r="B24" t="s">
        <v>79</v>
      </c>
      <c r="C24">
        <v>2001</v>
      </c>
      <c r="D24" s="13">
        <v>53.869827438266427</v>
      </c>
      <c r="E24" s="4">
        <v>51.722602568800703</v>
      </c>
      <c r="F24" s="14">
        <v>54.722478689822992</v>
      </c>
    </row>
    <row r="25" spans="1:6" x14ac:dyDescent="0.3">
      <c r="A25">
        <v>2030</v>
      </c>
      <c r="B25" t="s">
        <v>79</v>
      </c>
      <c r="C25">
        <v>2002</v>
      </c>
      <c r="D25" s="13">
        <v>55.218208147353863</v>
      </c>
      <c r="E25" s="4">
        <v>49.447405298796717</v>
      </c>
      <c r="F25" s="14">
        <v>53.698520567470553</v>
      </c>
    </row>
    <row r="26" spans="1:6" x14ac:dyDescent="0.3">
      <c r="A26">
        <v>2030</v>
      </c>
      <c r="B26" t="s">
        <v>79</v>
      </c>
      <c r="C26">
        <v>2003</v>
      </c>
      <c r="D26" s="13">
        <v>62.128259447104298</v>
      </c>
      <c r="E26" s="4">
        <v>59.331479114134552</v>
      </c>
      <c r="F26" s="14">
        <v>59.879960501342261</v>
      </c>
    </row>
    <row r="27" spans="1:6" x14ac:dyDescent="0.3">
      <c r="A27">
        <v>2030</v>
      </c>
      <c r="B27" t="s">
        <v>79</v>
      </c>
      <c r="C27">
        <v>2004</v>
      </c>
      <c r="D27" s="13">
        <v>56.189334707400008</v>
      </c>
      <c r="E27" s="4">
        <v>53.572244853234068</v>
      </c>
      <c r="F27" s="14">
        <v>55.250382191932083</v>
      </c>
    </row>
    <row r="28" spans="1:6" x14ac:dyDescent="0.3">
      <c r="A28">
        <v>2030</v>
      </c>
      <c r="B28" t="s">
        <v>79</v>
      </c>
      <c r="C28">
        <v>2005</v>
      </c>
      <c r="D28" s="13">
        <v>49.829452152884663</v>
      </c>
      <c r="E28" s="4">
        <v>45.67551777520292</v>
      </c>
      <c r="F28" s="14">
        <v>50.334190195922908</v>
      </c>
    </row>
    <row r="29" spans="1:6" x14ac:dyDescent="0.3">
      <c r="A29">
        <v>2030</v>
      </c>
      <c r="B29" t="s">
        <v>79</v>
      </c>
      <c r="C29">
        <v>2006</v>
      </c>
      <c r="D29" s="13">
        <v>54.252831238192897</v>
      </c>
      <c r="E29" s="4">
        <v>51.75827122113364</v>
      </c>
      <c r="F29" s="14">
        <v>53.756282747868717</v>
      </c>
    </row>
    <row r="30" spans="1:6" x14ac:dyDescent="0.3">
      <c r="A30">
        <v>2030</v>
      </c>
      <c r="B30" t="s">
        <v>79</v>
      </c>
      <c r="C30">
        <v>2007</v>
      </c>
      <c r="D30" s="13">
        <v>36.299614053767577</v>
      </c>
      <c r="E30" s="4">
        <v>31.653512658725091</v>
      </c>
      <c r="F30" s="14">
        <v>39.940839732071836</v>
      </c>
    </row>
    <row r="31" spans="1:6" x14ac:dyDescent="0.3">
      <c r="A31">
        <v>2030</v>
      </c>
      <c r="B31" t="s">
        <v>79</v>
      </c>
      <c r="C31">
        <v>2008</v>
      </c>
      <c r="D31" s="13">
        <v>43.500162529227289</v>
      </c>
      <c r="E31" s="4">
        <v>38.162381121813738</v>
      </c>
      <c r="F31" s="14">
        <v>45.676816849783421</v>
      </c>
    </row>
    <row r="32" spans="1:6" x14ac:dyDescent="0.3">
      <c r="A32">
        <v>2030</v>
      </c>
      <c r="B32" t="s">
        <v>79</v>
      </c>
      <c r="C32">
        <v>2009</v>
      </c>
      <c r="D32" s="13">
        <v>54.509315627593757</v>
      </c>
      <c r="E32" s="4">
        <v>51.925664788271199</v>
      </c>
      <c r="F32" s="14">
        <v>54.041250369343203</v>
      </c>
    </row>
    <row r="33" spans="1:6" x14ac:dyDescent="0.3">
      <c r="A33">
        <v>2030</v>
      </c>
      <c r="B33" t="s">
        <v>79</v>
      </c>
      <c r="C33">
        <v>2010</v>
      </c>
      <c r="D33" s="15">
        <v>63.469918472341107</v>
      </c>
      <c r="E33" s="16">
        <v>61.513146844861737</v>
      </c>
      <c r="F33" s="17">
        <v>61.962602581774902</v>
      </c>
    </row>
    <row r="35" spans="1:6" x14ac:dyDescent="0.3">
      <c r="C35" t="s">
        <v>80</v>
      </c>
      <c r="D35" s="4">
        <f t="shared" ref="D35:F35" si="0">MIN(D4:D33)</f>
        <v>23.888992346947589</v>
      </c>
      <c r="E35" s="4">
        <f t="shared" si="0"/>
        <v>18.60275119989128</v>
      </c>
      <c r="F35" s="4">
        <f t="shared" si="0"/>
        <v>27.90316742229329</v>
      </c>
    </row>
    <row r="36" spans="1:6" x14ac:dyDescent="0.3">
      <c r="C36" t="s">
        <v>81</v>
      </c>
      <c r="D36" s="4">
        <f t="shared" ref="D36:F36" si="1">MAXA(D4:D33)</f>
        <v>64.299026896102319</v>
      </c>
      <c r="E36" s="4">
        <f t="shared" si="1"/>
        <v>62.334640758571631</v>
      </c>
      <c r="F36" s="4">
        <f t="shared" si="1"/>
        <v>62.585655695030148</v>
      </c>
    </row>
    <row r="37" spans="1:6" x14ac:dyDescent="0.3">
      <c r="C37" t="s">
        <v>75</v>
      </c>
      <c r="D37" s="4">
        <f>AVERAGE(D4:D33)</f>
        <v>51.523074611817137</v>
      </c>
      <c r="E37" s="4">
        <f>AVERAGE(E4:E33)</f>
        <v>47.679462737655292</v>
      </c>
      <c r="F37" s="4">
        <f>AVERAGE(F4:F33)</f>
        <v>51.391499896163026</v>
      </c>
    </row>
  </sheetData>
  <mergeCells count="1">
    <mergeCell ref="D2:F2"/>
  </mergeCell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EC10A6-E717-494A-B315-0D57750450F7}">
  <dimension ref="A1:I7"/>
  <sheetViews>
    <sheetView workbookViewId="0"/>
  </sheetViews>
  <sheetFormatPr baseColWidth="10" defaultColWidth="11.44140625" defaultRowHeight="14.4" x14ac:dyDescent="0.3"/>
  <cols>
    <col min="1" max="1" width="36.109375" bestFit="1" customWidth="1"/>
    <col min="2" max="2" width="15.44140625" bestFit="1" customWidth="1"/>
    <col min="3" max="3" width="14.88671875" bestFit="1" customWidth="1"/>
    <col min="4" max="4" width="12.6640625" bestFit="1" customWidth="1"/>
    <col min="5" max="5" width="17.109375" bestFit="1" customWidth="1"/>
    <col min="8" max="8" width="15.6640625" bestFit="1" customWidth="1"/>
    <col min="9" max="9" width="16" bestFit="1" customWidth="1"/>
  </cols>
  <sheetData>
    <row r="1" spans="1:9" x14ac:dyDescent="0.3">
      <c r="A1" s="19" t="s">
        <v>82</v>
      </c>
      <c r="B1" s="19"/>
      <c r="C1" s="19"/>
      <c r="D1" s="19"/>
      <c r="E1" s="19"/>
      <c r="F1" s="19"/>
      <c r="G1" s="19"/>
      <c r="H1" s="19"/>
      <c r="I1" s="19"/>
    </row>
    <row r="2" spans="1:9" x14ac:dyDescent="0.3">
      <c r="A2" s="19"/>
      <c r="B2" s="19" t="s">
        <v>64</v>
      </c>
      <c r="C2" s="19" t="s">
        <v>83</v>
      </c>
      <c r="D2" s="19" t="s">
        <v>84</v>
      </c>
      <c r="E2" s="19" t="s">
        <v>85</v>
      </c>
      <c r="F2" s="19" t="s">
        <v>33</v>
      </c>
      <c r="G2" s="19" t="s">
        <v>37</v>
      </c>
      <c r="H2" s="19" t="s">
        <v>36</v>
      </c>
      <c r="I2" s="19" t="s">
        <v>38</v>
      </c>
    </row>
    <row r="3" spans="1:9" x14ac:dyDescent="0.3">
      <c r="A3" s="2" t="s">
        <v>86</v>
      </c>
      <c r="B3" s="12">
        <v>272.77577925000003</v>
      </c>
      <c r="C3" s="12">
        <v>319.56481075599999</v>
      </c>
      <c r="D3" s="12">
        <v>330.60301509400011</v>
      </c>
      <c r="E3" s="12">
        <v>353.04216875050002</v>
      </c>
      <c r="F3" s="12">
        <v>257.048646201</v>
      </c>
      <c r="G3" s="12">
        <v>271.59353373900001</v>
      </c>
      <c r="H3" s="12">
        <v>261.62071530899999</v>
      </c>
      <c r="I3" s="12">
        <v>280.27188959799997</v>
      </c>
    </row>
    <row r="4" spans="1:9" x14ac:dyDescent="0.3">
      <c r="A4" s="2" t="s">
        <v>87</v>
      </c>
      <c r="B4" s="12">
        <v>0</v>
      </c>
      <c r="C4" s="12">
        <v>0</v>
      </c>
      <c r="D4" s="12">
        <v>0</v>
      </c>
      <c r="E4" s="12">
        <v>0</v>
      </c>
      <c r="F4" s="12">
        <v>76.347676016999998</v>
      </c>
      <c r="G4" s="12">
        <v>126.47625952449999</v>
      </c>
      <c r="H4" s="12">
        <v>79.08119176000001</v>
      </c>
      <c r="I4" s="12">
        <v>139.62758655100001</v>
      </c>
    </row>
    <row r="5" spans="1:9" x14ac:dyDescent="0.3">
      <c r="A5" s="2" t="s">
        <v>88</v>
      </c>
      <c r="B5" s="12">
        <v>0</v>
      </c>
      <c r="C5" s="12">
        <v>0</v>
      </c>
      <c r="D5" s="12">
        <v>0</v>
      </c>
      <c r="E5" s="12">
        <v>0</v>
      </c>
      <c r="F5" s="12">
        <v>31.512169975500001</v>
      </c>
      <c r="G5" s="12">
        <v>51.671818310500001</v>
      </c>
      <c r="H5" s="12">
        <v>37.219318160500002</v>
      </c>
      <c r="I5" s="12">
        <v>44.718768009999998</v>
      </c>
    </row>
    <row r="7" spans="1:9" x14ac:dyDescent="0.3">
      <c r="A7" s="2" t="s">
        <v>13</v>
      </c>
    </row>
  </sheetData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DA8E3A-A2CD-4B55-BA50-9F93450DF671}">
  <dimension ref="A1:D11"/>
  <sheetViews>
    <sheetView workbookViewId="0"/>
  </sheetViews>
  <sheetFormatPr baseColWidth="10" defaultColWidth="11.44140625" defaultRowHeight="14.4" x14ac:dyDescent="0.3"/>
  <cols>
    <col min="2" max="2" width="13.88671875" bestFit="1" customWidth="1"/>
    <col min="3" max="3" width="44.109375" bestFit="1" customWidth="1"/>
    <col min="4" max="4" width="28" bestFit="1" customWidth="1"/>
  </cols>
  <sheetData>
    <row r="1" spans="1:4" x14ac:dyDescent="0.3">
      <c r="A1" s="19" t="s">
        <v>89</v>
      </c>
      <c r="B1" s="19"/>
      <c r="C1" s="19"/>
      <c r="D1" s="19"/>
    </row>
    <row r="2" spans="1:4" x14ac:dyDescent="0.3">
      <c r="A2" s="19"/>
      <c r="B2" s="19"/>
      <c r="C2" s="27" t="s">
        <v>90</v>
      </c>
      <c r="D2" s="19" t="s">
        <v>91</v>
      </c>
    </row>
    <row r="3" spans="1:4" x14ac:dyDescent="0.3">
      <c r="A3" s="40">
        <v>2030</v>
      </c>
      <c r="B3" s="2" t="s">
        <v>64</v>
      </c>
      <c r="C3" s="26">
        <v>42.570053684724243</v>
      </c>
      <c r="D3" s="26">
        <v>47.74</v>
      </c>
    </row>
    <row r="4" spans="1:4" x14ac:dyDescent="0.3">
      <c r="A4" s="40"/>
      <c r="B4" t="s">
        <v>37</v>
      </c>
      <c r="C4" s="26">
        <v>45.571371400683262</v>
      </c>
      <c r="D4" s="26">
        <v>51.46</v>
      </c>
    </row>
    <row r="5" spans="1:4" x14ac:dyDescent="0.3">
      <c r="A5" s="40">
        <v>2040</v>
      </c>
      <c r="B5" s="2" t="s">
        <v>64</v>
      </c>
      <c r="C5" s="26">
        <v>35.51125427037578</v>
      </c>
      <c r="D5" s="26">
        <v>42.33</v>
      </c>
    </row>
    <row r="6" spans="1:4" x14ac:dyDescent="0.3">
      <c r="A6" s="40"/>
      <c r="B6" t="s">
        <v>37</v>
      </c>
      <c r="C6" s="26">
        <v>36.981010248901903</v>
      </c>
      <c r="D6" s="26">
        <v>47.56</v>
      </c>
    </row>
    <row r="8" spans="1:4" x14ac:dyDescent="0.3">
      <c r="A8" t="s">
        <v>16</v>
      </c>
    </row>
    <row r="11" spans="1:4" x14ac:dyDescent="0.3">
      <c r="A11" s="26"/>
    </row>
  </sheetData>
  <mergeCells count="2">
    <mergeCell ref="A3:A4"/>
    <mergeCell ref="A5:A6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8A07B5-BD3F-43B6-B48C-4A2A5D62BE80}">
  <dimension ref="A1:R8"/>
  <sheetViews>
    <sheetView zoomScaleNormal="100" workbookViewId="0"/>
  </sheetViews>
  <sheetFormatPr baseColWidth="10" defaultColWidth="11.44140625" defaultRowHeight="14.4" x14ac:dyDescent="0.3"/>
  <cols>
    <col min="1" max="1" width="53.88671875" customWidth="1"/>
    <col min="2" max="2" width="17.109375" bestFit="1" customWidth="1"/>
    <col min="3" max="3" width="12" bestFit="1" customWidth="1"/>
    <col min="4" max="4" width="12.33203125" bestFit="1" customWidth="1"/>
    <col min="5" max="5" width="13.5546875" bestFit="1" customWidth="1"/>
    <col min="6" max="7" width="15.44140625" bestFit="1" customWidth="1"/>
    <col min="8" max="8" width="14.88671875" bestFit="1" customWidth="1"/>
    <col min="9" max="9" width="12.6640625" bestFit="1" customWidth="1"/>
    <col min="10" max="10" width="17.109375" bestFit="1" customWidth="1"/>
  </cols>
  <sheetData>
    <row r="1" spans="1:18" x14ac:dyDescent="0.3">
      <c r="A1" s="19" t="s">
        <v>92</v>
      </c>
      <c r="B1" s="35"/>
      <c r="C1" s="35"/>
      <c r="D1" s="35"/>
    </row>
    <row r="2" spans="1:18" x14ac:dyDescent="0.3">
      <c r="A2" s="19"/>
      <c r="B2" s="47" t="s">
        <v>64</v>
      </c>
      <c r="C2" s="48"/>
      <c r="D2" s="48"/>
      <c r="E2" s="48"/>
      <c r="F2" s="48"/>
      <c r="G2" s="48"/>
      <c r="H2" s="48"/>
      <c r="I2" s="48"/>
      <c r="J2" s="47" t="s">
        <v>93</v>
      </c>
      <c r="K2" s="48"/>
      <c r="L2" s="48"/>
      <c r="M2" s="48"/>
      <c r="N2" s="48"/>
      <c r="O2" s="48"/>
      <c r="P2" s="48"/>
      <c r="Q2" s="48"/>
      <c r="R2" s="32"/>
    </row>
    <row r="3" spans="1:18" x14ac:dyDescent="0.3">
      <c r="A3" s="25"/>
      <c r="B3" s="29" t="s">
        <v>21</v>
      </c>
      <c r="C3" s="25" t="s">
        <v>94</v>
      </c>
      <c r="D3" s="25" t="s">
        <v>95</v>
      </c>
      <c r="E3" s="25" t="s">
        <v>96</v>
      </c>
      <c r="F3" s="25" t="s">
        <v>12</v>
      </c>
      <c r="G3" s="25" t="s">
        <v>10</v>
      </c>
      <c r="H3" s="25" t="s">
        <v>45</v>
      </c>
      <c r="I3" s="25" t="s">
        <v>44</v>
      </c>
      <c r="J3" s="29" t="s">
        <v>21</v>
      </c>
      <c r="K3" s="25" t="s">
        <v>94</v>
      </c>
      <c r="L3" s="25" t="s">
        <v>95</v>
      </c>
      <c r="M3" s="25" t="s">
        <v>96</v>
      </c>
      <c r="N3" s="25" t="s">
        <v>12</v>
      </c>
      <c r="O3" s="25" t="s">
        <v>10</v>
      </c>
      <c r="P3" s="25" t="s">
        <v>45</v>
      </c>
      <c r="Q3" s="25" t="s">
        <v>44</v>
      </c>
      <c r="R3" s="32"/>
    </row>
    <row r="4" spans="1:18" x14ac:dyDescent="0.3">
      <c r="A4" s="2" t="s">
        <v>86</v>
      </c>
      <c r="B4" s="30">
        <v>272.77577925000003</v>
      </c>
      <c r="C4" s="31">
        <v>206.37014378200001</v>
      </c>
      <c r="D4" s="31">
        <v>330.074438257</v>
      </c>
      <c r="E4" s="31">
        <v>941.736180451</v>
      </c>
      <c r="F4" s="31">
        <v>356.24789353900002</v>
      </c>
      <c r="G4" s="31">
        <v>208.960666476</v>
      </c>
      <c r="H4" s="31">
        <v>119.024879545</v>
      </c>
      <c r="I4" s="31">
        <v>331.76291849699999</v>
      </c>
      <c r="J4" s="30">
        <v>271.59353373900001</v>
      </c>
      <c r="K4" s="31">
        <v>205.33123003599999</v>
      </c>
      <c r="L4" s="31">
        <v>332.16486879899998</v>
      </c>
      <c r="M4" s="31">
        <v>971.33376203400007</v>
      </c>
      <c r="N4" s="31">
        <v>318.168927188</v>
      </c>
      <c r="O4" s="31">
        <v>217.440647493</v>
      </c>
      <c r="P4" s="31">
        <v>115.75781997599999</v>
      </c>
      <c r="Q4" s="31">
        <v>351.00745563599997</v>
      </c>
      <c r="R4" s="32"/>
    </row>
    <row r="5" spans="1:18" x14ac:dyDescent="0.3">
      <c r="A5" s="2" t="s">
        <v>87</v>
      </c>
      <c r="B5" s="30">
        <v>0</v>
      </c>
      <c r="C5" s="31">
        <v>0</v>
      </c>
      <c r="D5" s="31">
        <v>0</v>
      </c>
      <c r="E5" s="31">
        <v>0</v>
      </c>
      <c r="F5" s="31">
        <v>0</v>
      </c>
      <c r="G5" s="31">
        <v>0</v>
      </c>
      <c r="H5" s="31">
        <v>0</v>
      </c>
      <c r="I5" s="31">
        <v>0</v>
      </c>
      <c r="J5" s="30">
        <v>126.47625952449999</v>
      </c>
      <c r="K5" s="31">
        <v>90.984316640500012</v>
      </c>
      <c r="L5" s="31">
        <v>163.0448704675</v>
      </c>
      <c r="M5" s="31">
        <v>518.26432580849996</v>
      </c>
      <c r="N5" s="31">
        <v>130.76039937850001</v>
      </c>
      <c r="O5" s="31">
        <v>143.22698623799999</v>
      </c>
      <c r="P5" s="31">
        <v>154.56102825549999</v>
      </c>
      <c r="Q5" s="31">
        <v>130.47908591949999</v>
      </c>
      <c r="R5" s="32"/>
    </row>
    <row r="6" spans="1:18" x14ac:dyDescent="0.3">
      <c r="A6" s="2" t="s">
        <v>88</v>
      </c>
      <c r="B6" s="30">
        <v>0</v>
      </c>
      <c r="C6" s="31">
        <v>0</v>
      </c>
      <c r="D6" s="31">
        <v>0</v>
      </c>
      <c r="E6" s="31">
        <v>0</v>
      </c>
      <c r="F6" s="31">
        <v>0</v>
      </c>
      <c r="G6" s="31">
        <v>0</v>
      </c>
      <c r="H6" s="31">
        <v>0</v>
      </c>
      <c r="I6" s="31">
        <v>0</v>
      </c>
      <c r="J6" s="30">
        <v>51.671818310500001</v>
      </c>
      <c r="K6" s="31">
        <v>36.757783016500007</v>
      </c>
      <c r="L6" s="31">
        <v>69.330099797499997</v>
      </c>
      <c r="M6" s="31">
        <v>262.98496320150002</v>
      </c>
      <c r="N6" s="31">
        <v>22.405097114499998</v>
      </c>
      <c r="O6" s="31">
        <v>88.848886460999992</v>
      </c>
      <c r="P6" s="31">
        <v>87.742159811500002</v>
      </c>
      <c r="Q6" s="31">
        <v>86.831341308999995</v>
      </c>
      <c r="R6" s="32"/>
    </row>
    <row r="8" spans="1:18" x14ac:dyDescent="0.3">
      <c r="A8" s="2" t="s">
        <v>13</v>
      </c>
    </row>
  </sheetData>
  <mergeCells count="2">
    <mergeCell ref="B2:I2"/>
    <mergeCell ref="J2:Q2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887C1F-A92C-4B77-B244-A9B169397FAE}">
  <dimension ref="A1:E11"/>
  <sheetViews>
    <sheetView workbookViewId="0"/>
  </sheetViews>
  <sheetFormatPr baseColWidth="10" defaultColWidth="11.44140625" defaultRowHeight="14.4" x14ac:dyDescent="0.3"/>
  <cols>
    <col min="1" max="1" width="29" bestFit="1" customWidth="1"/>
    <col min="2" max="2" width="49.109375" bestFit="1" customWidth="1"/>
    <col min="3" max="3" width="28" bestFit="1" customWidth="1"/>
    <col min="4" max="4" width="50.33203125" bestFit="1" customWidth="1"/>
    <col min="5" max="5" width="46.109375" bestFit="1" customWidth="1"/>
  </cols>
  <sheetData>
    <row r="1" spans="1:5" x14ac:dyDescent="0.3">
      <c r="A1" s="19" t="s">
        <v>97</v>
      </c>
      <c r="B1" s="19"/>
    </row>
    <row r="2" spans="1:5" x14ac:dyDescent="0.3">
      <c r="A2" s="33"/>
      <c r="B2" s="25" t="s">
        <v>98</v>
      </c>
      <c r="C2" s="25" t="s">
        <v>99</v>
      </c>
      <c r="D2" s="25" t="s">
        <v>100</v>
      </c>
      <c r="E2" s="25" t="s">
        <v>101</v>
      </c>
    </row>
    <row r="3" spans="1:5" x14ac:dyDescent="0.3">
      <c r="A3" s="28" t="s">
        <v>64</v>
      </c>
      <c r="B3" s="4">
        <v>46.054412882000072</v>
      </c>
      <c r="C3" s="4">
        <v>644.29014053101128</v>
      </c>
      <c r="D3" s="4">
        <v>-719.78720561199952</v>
      </c>
      <c r="E3" s="4">
        <v>-29.442652198988071</v>
      </c>
    </row>
    <row r="4" spans="1:5" x14ac:dyDescent="0.3">
      <c r="A4" s="28" t="s">
        <v>84</v>
      </c>
      <c r="B4" s="4">
        <v>16.683437768000029</v>
      </c>
      <c r="C4" s="4">
        <v>280.03143130100938</v>
      </c>
      <c r="D4" s="4">
        <v>-302.18095461499888</v>
      </c>
      <c r="E4" s="4">
        <v>-5.4660855459878803</v>
      </c>
    </row>
    <row r="5" spans="1:5" x14ac:dyDescent="0.3">
      <c r="A5" s="28" t="s">
        <v>33</v>
      </c>
      <c r="B5" s="4">
        <v>10.31745607649998</v>
      </c>
      <c r="C5" s="4">
        <v>163.6059102009967</v>
      </c>
      <c r="D5" s="4">
        <v>-163.7578629819991</v>
      </c>
      <c r="E5" s="4">
        <v>10.165503295495</v>
      </c>
    </row>
    <row r="6" spans="1:5" x14ac:dyDescent="0.3">
      <c r="A6" s="28" t="s">
        <v>36</v>
      </c>
      <c r="B6" s="4">
        <v>17.791515885499962</v>
      </c>
      <c r="C6" s="4">
        <v>252.93767486100839</v>
      </c>
      <c r="D6" s="4">
        <v>-249.18111397399929</v>
      </c>
      <c r="E6" s="4">
        <v>21.548076772516652</v>
      </c>
    </row>
    <row r="7" spans="1:5" x14ac:dyDescent="0.3">
      <c r="A7" s="28" t="s">
        <v>37</v>
      </c>
      <c r="B7" s="4">
        <v>5.5738771430001179</v>
      </c>
      <c r="C7" s="4">
        <v>-14.07553968999127</v>
      </c>
      <c r="D7" s="4">
        <v>64.490878291000627</v>
      </c>
      <c r="E7" s="4">
        <v>55.989215744011737</v>
      </c>
    </row>
    <row r="8" spans="1:5" x14ac:dyDescent="0.3">
      <c r="A8" s="28" t="s">
        <v>38</v>
      </c>
      <c r="B8" s="4">
        <v>-9.2194583000036801E-2</v>
      </c>
      <c r="C8" s="4">
        <v>-23.763293895994138</v>
      </c>
      <c r="D8" s="4">
        <v>50.428202365999823</v>
      </c>
      <c r="E8" s="4">
        <v>26.57271388699883</v>
      </c>
    </row>
    <row r="9" spans="1:5" x14ac:dyDescent="0.3">
      <c r="A9" s="28" t="s">
        <v>67</v>
      </c>
      <c r="B9" s="4">
        <v>66.463492831000053</v>
      </c>
      <c r="C9" s="4">
        <v>-267.32575111599732</v>
      </c>
      <c r="D9" s="4">
        <v>351.19070908899897</v>
      </c>
      <c r="E9" s="4">
        <v>150.32845080400151</v>
      </c>
    </row>
    <row r="11" spans="1:5" x14ac:dyDescent="0.3">
      <c r="A11" s="2" t="s">
        <v>13</v>
      </c>
    </row>
  </sheetData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F8D18E-6FED-4509-9077-3AD65F64A04E}">
  <dimension ref="A1:F20"/>
  <sheetViews>
    <sheetView zoomScaleNormal="100" workbookViewId="0"/>
  </sheetViews>
  <sheetFormatPr baseColWidth="10" defaultColWidth="11.44140625" defaultRowHeight="14.4" x14ac:dyDescent="0.3"/>
  <cols>
    <col min="2" max="2" width="32.33203125" bestFit="1" customWidth="1"/>
    <col min="3" max="3" width="45.5546875" bestFit="1" customWidth="1"/>
    <col min="4" max="4" width="25.6640625" bestFit="1" customWidth="1"/>
    <col min="5" max="5" width="25.109375" bestFit="1" customWidth="1"/>
    <col min="6" max="6" width="29.109375" bestFit="1" customWidth="1"/>
  </cols>
  <sheetData>
    <row r="1" spans="1:6" x14ac:dyDescent="0.3">
      <c r="A1" s="19" t="s">
        <v>102</v>
      </c>
      <c r="B1" s="35"/>
      <c r="C1" s="35"/>
    </row>
    <row r="2" spans="1:6" x14ac:dyDescent="0.3">
      <c r="A2" s="19"/>
      <c r="B2" s="25"/>
      <c r="C2" s="25" t="s">
        <v>103</v>
      </c>
      <c r="D2" s="25" t="s">
        <v>99</v>
      </c>
      <c r="E2" s="25" t="s">
        <v>104</v>
      </c>
      <c r="F2" s="25" t="s">
        <v>105</v>
      </c>
    </row>
    <row r="3" spans="1:6" x14ac:dyDescent="0.3">
      <c r="A3" s="40" t="s">
        <v>64</v>
      </c>
      <c r="B3" s="34" t="s">
        <v>21</v>
      </c>
      <c r="C3" s="4">
        <v>46.054412882000072</v>
      </c>
      <c r="D3" s="4">
        <v>644.29014053101128</v>
      </c>
      <c r="E3" s="4">
        <v>-719.78720561199952</v>
      </c>
      <c r="F3" s="4">
        <v>-29.442652198988071</v>
      </c>
    </row>
    <row r="4" spans="1:6" x14ac:dyDescent="0.3">
      <c r="A4" s="40"/>
      <c r="B4" s="34" t="s">
        <v>94</v>
      </c>
      <c r="C4" s="4">
        <v>32.563793360000091</v>
      </c>
      <c r="D4" s="4">
        <v>452.00024259199557</v>
      </c>
      <c r="E4" s="4">
        <v>-503.15421541500018</v>
      </c>
      <c r="F4" s="4">
        <v>-18.590179463004461</v>
      </c>
    </row>
    <row r="5" spans="1:6" x14ac:dyDescent="0.3">
      <c r="A5" s="40"/>
      <c r="B5" s="34" t="s">
        <v>95</v>
      </c>
      <c r="C5" s="4">
        <v>59.862876681999978</v>
      </c>
      <c r="D5" s="4">
        <v>864.56639099199674</v>
      </c>
      <c r="E5" s="4">
        <v>-965.34425228599684</v>
      </c>
      <c r="F5" s="4">
        <v>-40.914984612005362</v>
      </c>
    </row>
    <row r="6" spans="1:6" x14ac:dyDescent="0.3">
      <c r="A6" s="40"/>
      <c r="B6" s="34" t="s">
        <v>96</v>
      </c>
      <c r="C6" s="4">
        <v>169.57625405199971</v>
      </c>
      <c r="D6" s="4">
        <v>2332.433370897998</v>
      </c>
      <c r="E6" s="4">
        <v>-2647.9839187139951</v>
      </c>
      <c r="F6" s="4">
        <v>-145.97429376399671</v>
      </c>
    </row>
    <row r="7" spans="1:6" x14ac:dyDescent="0.3">
      <c r="A7" s="40"/>
      <c r="B7" s="34" t="s">
        <v>12</v>
      </c>
      <c r="C7" s="4">
        <v>27.196047639000032</v>
      </c>
      <c r="D7" s="4">
        <v>459.32941382300493</v>
      </c>
      <c r="E7" s="4">
        <v>-449.21980813399932</v>
      </c>
      <c r="F7" s="4">
        <v>37.305653328003253</v>
      </c>
    </row>
    <row r="8" spans="1:6" x14ac:dyDescent="0.3">
      <c r="A8" s="40"/>
      <c r="B8" s="34" t="s">
        <v>10</v>
      </c>
      <c r="C8" s="4">
        <v>27.018739785999969</v>
      </c>
      <c r="D8" s="4">
        <v>326.7171944110014</v>
      </c>
      <c r="E8" s="4">
        <v>-373.50678832300042</v>
      </c>
      <c r="F8" s="4">
        <v>-19.770854125992631</v>
      </c>
    </row>
    <row r="9" spans="1:6" x14ac:dyDescent="0.3">
      <c r="A9" s="40"/>
      <c r="B9" s="34" t="s">
        <v>45</v>
      </c>
      <c r="C9" s="4">
        <v>22.43385984400004</v>
      </c>
      <c r="D9" s="4">
        <v>342.95349447599438</v>
      </c>
      <c r="E9" s="4">
        <v>-360.50417689699998</v>
      </c>
      <c r="F9" s="4">
        <v>4.8831774229984148</v>
      </c>
    </row>
    <row r="10" spans="1:6" x14ac:dyDescent="0.3">
      <c r="A10" s="40"/>
      <c r="B10" s="34" t="s">
        <v>44</v>
      </c>
      <c r="C10" s="4">
        <v>32.257239973000139</v>
      </c>
      <c r="D10" s="4">
        <v>403.42990906700288</v>
      </c>
      <c r="E10" s="4">
        <v>-444.22793445099887</v>
      </c>
      <c r="F10" s="4">
        <v>-8.5407854110089829</v>
      </c>
    </row>
    <row r="11" spans="1:6" x14ac:dyDescent="0.3">
      <c r="A11" s="40" t="s">
        <v>37</v>
      </c>
      <c r="B11" s="34" t="s">
        <v>21</v>
      </c>
      <c r="C11" s="4">
        <v>5.5738771430001179</v>
      </c>
      <c r="D11" s="4">
        <v>-14.07553968999127</v>
      </c>
      <c r="E11" s="4">
        <v>64.490878291000627</v>
      </c>
      <c r="F11" s="4">
        <v>55.989215744011737</v>
      </c>
    </row>
    <row r="12" spans="1:6" x14ac:dyDescent="0.3">
      <c r="A12" s="40"/>
      <c r="B12" s="34" t="s">
        <v>94</v>
      </c>
      <c r="C12" s="4">
        <v>3.8700838230000159</v>
      </c>
      <c r="D12" s="4">
        <v>-15.727064205006171</v>
      </c>
      <c r="E12" s="4">
        <v>51.738882999000452</v>
      </c>
      <c r="F12" s="4">
        <v>39.881902616994921</v>
      </c>
    </row>
    <row r="13" spans="1:6" x14ac:dyDescent="0.3">
      <c r="A13" s="40"/>
      <c r="B13" s="34" t="s">
        <v>95</v>
      </c>
      <c r="C13" s="4">
        <v>4.7719428150001022</v>
      </c>
      <c r="D13" s="4">
        <v>-51.017856381004087</v>
      </c>
      <c r="E13" s="4">
        <v>119.9835210750007</v>
      </c>
      <c r="F13" s="4">
        <v>73.737607508992369</v>
      </c>
    </row>
    <row r="14" spans="1:6" x14ac:dyDescent="0.3">
      <c r="A14" s="40"/>
      <c r="B14" s="34" t="s">
        <v>96</v>
      </c>
      <c r="C14" s="4">
        <v>-4.0781107940001684</v>
      </c>
      <c r="D14" s="4">
        <v>-571.3100852280113</v>
      </c>
      <c r="E14" s="4">
        <v>832.7171982400032</v>
      </c>
      <c r="F14" s="4">
        <v>257.32900221800082</v>
      </c>
    </row>
    <row r="15" spans="1:6" x14ac:dyDescent="0.3">
      <c r="A15" s="40"/>
      <c r="B15" s="34" t="s">
        <v>12</v>
      </c>
      <c r="C15" s="4">
        <v>18.32965751200004</v>
      </c>
      <c r="D15" s="4">
        <v>194.77686801100211</v>
      </c>
      <c r="E15" s="4">
        <v>-148.17342710799861</v>
      </c>
      <c r="F15" s="4">
        <v>64.933098415000131</v>
      </c>
    </row>
    <row r="16" spans="1:6" x14ac:dyDescent="0.3">
      <c r="A16" s="40"/>
      <c r="B16" s="34" t="s">
        <v>10</v>
      </c>
      <c r="C16" s="4">
        <v>-3.655701437000062</v>
      </c>
      <c r="D16" s="4">
        <v>-149.7076219660012</v>
      </c>
      <c r="E16" s="4">
        <v>213.62294022900011</v>
      </c>
      <c r="F16" s="4">
        <v>60.259616825998819</v>
      </c>
    </row>
    <row r="17" spans="1:6" x14ac:dyDescent="0.3">
      <c r="A17" s="40"/>
      <c r="B17" s="34" t="s">
        <v>45</v>
      </c>
      <c r="C17" s="4">
        <v>3.1393420140001349</v>
      </c>
      <c r="D17" s="4">
        <v>-79.582241192001675</v>
      </c>
      <c r="E17" s="4">
        <v>134.3888265410001</v>
      </c>
      <c r="F17" s="4">
        <v>57.945927362998191</v>
      </c>
    </row>
    <row r="18" spans="1:6" x14ac:dyDescent="0.3">
      <c r="A18" s="40"/>
      <c r="B18" s="34" t="s">
        <v>44</v>
      </c>
      <c r="C18" s="4">
        <v>-2.458485145499878</v>
      </c>
      <c r="D18" s="4">
        <v>-172.50711733799841</v>
      </c>
      <c r="E18" s="4">
        <v>232.6608401980011</v>
      </c>
      <c r="F18" s="4">
        <v>57.695237714498937</v>
      </c>
    </row>
    <row r="20" spans="1:6" x14ac:dyDescent="0.3">
      <c r="B20" s="2" t="s">
        <v>13</v>
      </c>
    </row>
  </sheetData>
  <mergeCells count="2">
    <mergeCell ref="A3:A10"/>
    <mergeCell ref="A11:A18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DAD6A-71B5-4BE1-B3D2-4ECD245E4F41}">
  <dimension ref="A1:C33"/>
  <sheetViews>
    <sheetView zoomScaleNormal="100" workbookViewId="0"/>
  </sheetViews>
  <sheetFormatPr baseColWidth="10" defaultColWidth="11.44140625" defaultRowHeight="14.4" x14ac:dyDescent="0.3"/>
  <cols>
    <col min="1" max="1" width="37.33203125" customWidth="1"/>
    <col min="2" max="2" width="35" bestFit="1" customWidth="1"/>
    <col min="3" max="3" width="18.33203125" bestFit="1" customWidth="1"/>
    <col min="4" max="4" width="20" bestFit="1" customWidth="1"/>
  </cols>
  <sheetData>
    <row r="1" spans="1:3" x14ac:dyDescent="0.3">
      <c r="A1" s="19" t="s">
        <v>106</v>
      </c>
      <c r="B1" s="19"/>
      <c r="C1" s="19"/>
    </row>
    <row r="2" spans="1:3" x14ac:dyDescent="0.3">
      <c r="A2" s="19"/>
      <c r="B2" s="19"/>
      <c r="C2" s="19" t="s">
        <v>64</v>
      </c>
    </row>
    <row r="3" spans="1:3" x14ac:dyDescent="0.3">
      <c r="A3" s="40" t="s">
        <v>47</v>
      </c>
      <c r="B3" t="s">
        <v>107</v>
      </c>
      <c r="C3" s="26">
        <v>0.58551037133381234</v>
      </c>
    </row>
    <row r="4" spans="1:3" x14ac:dyDescent="0.3">
      <c r="A4" s="40"/>
      <c r="B4" t="s">
        <v>108</v>
      </c>
      <c r="C4" s="26">
        <v>6.7038024293809553</v>
      </c>
    </row>
    <row r="5" spans="1:3" x14ac:dyDescent="0.3">
      <c r="A5" s="40"/>
      <c r="B5" t="s">
        <v>109</v>
      </c>
      <c r="C5" s="26">
        <v>89.34633696476817</v>
      </c>
    </row>
    <row r="6" spans="1:3" x14ac:dyDescent="0.3">
      <c r="A6" s="40"/>
      <c r="B6" t="s">
        <v>110</v>
      </c>
      <c r="C6" s="26">
        <v>-101.39409681366392</v>
      </c>
    </row>
    <row r="7" spans="1:3" x14ac:dyDescent="0.3">
      <c r="A7" s="40"/>
      <c r="B7" t="s">
        <v>111</v>
      </c>
      <c r="C7" s="26">
        <v>-2.5663646498727166</v>
      </c>
    </row>
    <row r="8" spans="1:3" x14ac:dyDescent="0.3">
      <c r="A8" s="40"/>
      <c r="B8" t="s">
        <v>112</v>
      </c>
      <c r="C8" s="26">
        <v>-10.614875217020849</v>
      </c>
    </row>
    <row r="9" spans="1:3" x14ac:dyDescent="0.3">
      <c r="A9" s="40"/>
      <c r="B9" t="s">
        <v>113</v>
      </c>
      <c r="C9" s="26"/>
    </row>
    <row r="10" spans="1:3" x14ac:dyDescent="0.3">
      <c r="A10" s="40"/>
      <c r="B10" t="s">
        <v>114</v>
      </c>
      <c r="C10" s="26">
        <v>-6.3016425416755073</v>
      </c>
    </row>
    <row r="11" spans="1:3" x14ac:dyDescent="0.3">
      <c r="A11" s="40"/>
      <c r="B11" t="s">
        <v>115</v>
      </c>
      <c r="C11" s="26">
        <v>-26.081469639704181</v>
      </c>
    </row>
    <row r="12" spans="1:3" x14ac:dyDescent="0.3">
      <c r="A12" s="40"/>
      <c r="B12" t="s">
        <v>86</v>
      </c>
      <c r="C12" s="26">
        <v>31.955416185830284</v>
      </c>
    </row>
    <row r="13" spans="1:3" x14ac:dyDescent="0.3">
      <c r="A13" s="40" t="s">
        <v>47</v>
      </c>
      <c r="B13" t="s">
        <v>116</v>
      </c>
      <c r="C13" s="26">
        <v>-18.367382910623963</v>
      </c>
    </row>
    <row r="14" spans="1:3" x14ac:dyDescent="0.3">
      <c r="A14" s="40"/>
      <c r="B14" t="s">
        <v>117</v>
      </c>
      <c r="C14" s="26"/>
    </row>
    <row r="15" spans="1:3" x14ac:dyDescent="0.3">
      <c r="A15" s="40"/>
      <c r="B15" t="s">
        <v>118</v>
      </c>
      <c r="C15" s="26">
        <v>-18.367382910623963</v>
      </c>
    </row>
    <row r="18" spans="1:3" x14ac:dyDescent="0.3">
      <c r="A18" s="19"/>
      <c r="B18" s="19"/>
      <c r="C18" s="19" t="s">
        <v>37</v>
      </c>
    </row>
    <row r="19" spans="1:3" x14ac:dyDescent="0.3">
      <c r="A19" s="40" t="s">
        <v>47</v>
      </c>
      <c r="B19" t="s">
        <v>107</v>
      </c>
      <c r="C19" s="26">
        <v>-2.5893531475002209</v>
      </c>
    </row>
    <row r="20" spans="1:3" x14ac:dyDescent="0.3">
      <c r="A20" s="40"/>
      <c r="B20" t="s">
        <v>108</v>
      </c>
      <c r="C20" s="26">
        <v>-1.4320483480395481</v>
      </c>
    </row>
    <row r="21" spans="1:3" x14ac:dyDescent="0.3">
      <c r="A21" s="40"/>
      <c r="B21" t="s">
        <v>109</v>
      </c>
      <c r="C21" s="26">
        <v>-24.061727384963017</v>
      </c>
    </row>
    <row r="22" spans="1:3" x14ac:dyDescent="0.3">
      <c r="A22" s="40"/>
      <c r="B22" t="s">
        <v>110</v>
      </c>
      <c r="C22" s="26">
        <v>39.27055899984677</v>
      </c>
    </row>
    <row r="23" spans="1:3" x14ac:dyDescent="0.3">
      <c r="A23" s="40"/>
      <c r="B23" t="s">
        <v>111</v>
      </c>
      <c r="C23" s="26">
        <v>-3.2079558123408956</v>
      </c>
    </row>
    <row r="24" spans="1:3" x14ac:dyDescent="0.3">
      <c r="A24" s="40"/>
      <c r="B24" t="s">
        <v>112</v>
      </c>
      <c r="C24" s="26">
        <v>-14.595453423403667</v>
      </c>
    </row>
    <row r="25" spans="1:3" x14ac:dyDescent="0.3">
      <c r="A25" s="40"/>
      <c r="B25" t="s">
        <v>113</v>
      </c>
      <c r="C25" s="26">
        <v>12.965826706564872</v>
      </c>
    </row>
    <row r="26" spans="1:3" x14ac:dyDescent="0.3">
      <c r="A26" s="40"/>
      <c r="B26" t="s">
        <v>114</v>
      </c>
      <c r="C26" s="26">
        <v>-6.3016425416755073</v>
      </c>
    </row>
    <row r="27" spans="1:3" x14ac:dyDescent="0.3">
      <c r="A27" s="40"/>
      <c r="B27" t="s">
        <v>115</v>
      </c>
      <c r="C27" s="26">
        <v>-26.081469639704181</v>
      </c>
    </row>
    <row r="28" spans="1:3" x14ac:dyDescent="0.3">
      <c r="A28" s="40"/>
      <c r="B28" t="s">
        <v>86</v>
      </c>
      <c r="C28" s="26">
        <v>33.609485042892054</v>
      </c>
    </row>
    <row r="29" spans="1:3" x14ac:dyDescent="0.3">
      <c r="A29" s="40" t="s">
        <v>47</v>
      </c>
      <c r="B29" t="s">
        <v>116</v>
      </c>
      <c r="C29" s="26">
        <v>7.5762204516766571</v>
      </c>
    </row>
    <row r="30" spans="1:3" x14ac:dyDescent="0.3">
      <c r="A30" s="40"/>
      <c r="B30" t="s">
        <v>117</v>
      </c>
      <c r="C30" s="26">
        <v>1.7370270097972689</v>
      </c>
    </row>
    <row r="31" spans="1:3" x14ac:dyDescent="0.3">
      <c r="A31" s="40"/>
      <c r="B31" t="s">
        <v>119</v>
      </c>
      <c r="C31" s="26">
        <v>9.3132474614739262</v>
      </c>
    </row>
    <row r="33" spans="1:1" x14ac:dyDescent="0.3">
      <c r="A33" t="s">
        <v>16</v>
      </c>
    </row>
  </sheetData>
  <mergeCells count="4">
    <mergeCell ref="A3:A12"/>
    <mergeCell ref="A13:A15"/>
    <mergeCell ref="A19:A28"/>
    <mergeCell ref="A29:A3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2F7109-F77C-4285-B209-E9CD42294D25}">
  <dimension ref="A1:D24"/>
  <sheetViews>
    <sheetView workbookViewId="0"/>
  </sheetViews>
  <sheetFormatPr baseColWidth="10" defaultColWidth="11.44140625" defaultRowHeight="14.4" x14ac:dyDescent="0.3"/>
  <cols>
    <col min="1" max="1" width="28.33203125" bestFit="1" customWidth="1"/>
  </cols>
  <sheetData>
    <row r="1" spans="1:4" x14ac:dyDescent="0.3">
      <c r="A1" s="19" t="s">
        <v>9</v>
      </c>
      <c r="B1" s="19"/>
      <c r="C1" s="19"/>
      <c r="D1" s="19"/>
    </row>
    <row r="2" spans="1:4" x14ac:dyDescent="0.3">
      <c r="A2" s="19"/>
      <c r="B2" s="27">
        <v>2030</v>
      </c>
      <c r="C2" s="27">
        <v>2040</v>
      </c>
      <c r="D2" s="27">
        <v>2050</v>
      </c>
    </row>
    <row r="3" spans="1:4" x14ac:dyDescent="0.3">
      <c r="A3" t="s">
        <v>10</v>
      </c>
      <c r="B3">
        <v>30</v>
      </c>
      <c r="C3">
        <v>55</v>
      </c>
      <c r="D3">
        <v>77</v>
      </c>
    </row>
    <row r="4" spans="1:4" x14ac:dyDescent="0.3">
      <c r="A4" t="s">
        <v>11</v>
      </c>
      <c r="B4">
        <v>28</v>
      </c>
      <c r="C4">
        <v>33</v>
      </c>
      <c r="D4">
        <v>37</v>
      </c>
    </row>
    <row r="5" spans="1:4" x14ac:dyDescent="0.3">
      <c r="A5" t="s">
        <v>12</v>
      </c>
      <c r="B5">
        <v>13</v>
      </c>
      <c r="C5">
        <v>-4</v>
      </c>
      <c r="D5">
        <v>-8</v>
      </c>
    </row>
    <row r="24" spans="1:1" x14ac:dyDescent="0.3">
      <c r="A24" t="s">
        <v>13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32F84C-5312-483B-B3AF-6563F7F30D0A}">
  <dimension ref="A1:F23"/>
  <sheetViews>
    <sheetView workbookViewId="0">
      <selection sqref="A1:F1"/>
    </sheetView>
  </sheetViews>
  <sheetFormatPr baseColWidth="10" defaultColWidth="11.44140625" defaultRowHeight="14.4" x14ac:dyDescent="0.3"/>
  <cols>
    <col min="1" max="1" width="14.109375" bestFit="1" customWidth="1"/>
  </cols>
  <sheetData>
    <row r="1" spans="1:6" x14ac:dyDescent="0.3">
      <c r="A1" s="19" t="s">
        <v>14</v>
      </c>
      <c r="B1" s="19"/>
      <c r="C1" s="19"/>
      <c r="D1" s="19"/>
      <c r="E1" s="19"/>
      <c r="F1" s="19"/>
    </row>
    <row r="23" spans="1:1" x14ac:dyDescent="0.3">
      <c r="A23" t="s">
        <v>13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B6C639-F561-4D70-882A-C3BC3C3FA338}">
  <dimension ref="A1:G54"/>
  <sheetViews>
    <sheetView workbookViewId="0"/>
  </sheetViews>
  <sheetFormatPr baseColWidth="10" defaultColWidth="11.44140625" defaultRowHeight="14.4" x14ac:dyDescent="0.3"/>
  <cols>
    <col min="1" max="1" width="15.88671875" customWidth="1"/>
    <col min="5" max="5" width="16.44140625" bestFit="1" customWidth="1"/>
    <col min="6" max="6" width="14.6640625" bestFit="1" customWidth="1"/>
  </cols>
  <sheetData>
    <row r="1" spans="1:7" x14ac:dyDescent="0.3">
      <c r="A1" s="19" t="s">
        <v>15</v>
      </c>
      <c r="B1" s="19"/>
      <c r="C1" s="19"/>
      <c r="D1" s="19"/>
      <c r="E1" s="19"/>
      <c r="F1" s="19"/>
      <c r="G1" t="s">
        <v>16</v>
      </c>
    </row>
    <row r="2" spans="1:7" x14ac:dyDescent="0.3">
      <c r="A2" s="1" t="s">
        <v>17</v>
      </c>
      <c r="B2" s="1" t="s">
        <v>18</v>
      </c>
      <c r="C2" s="1" t="s">
        <v>19</v>
      </c>
      <c r="D2" s="1" t="s">
        <v>20</v>
      </c>
      <c r="E2" s="8" t="s">
        <v>21</v>
      </c>
      <c r="F2" s="9" t="s">
        <v>12</v>
      </c>
    </row>
    <row r="3" spans="1:7" x14ac:dyDescent="0.3">
      <c r="A3" s="3" t="s">
        <v>22</v>
      </c>
      <c r="B3" s="3" t="s">
        <v>23</v>
      </c>
      <c r="C3" s="3">
        <v>2030</v>
      </c>
      <c r="D3" s="3">
        <v>1</v>
      </c>
      <c r="E3" s="4">
        <v>39.809666666666658</v>
      </c>
      <c r="F3" s="4">
        <v>56.530999999999999</v>
      </c>
    </row>
    <row r="4" spans="1:7" x14ac:dyDescent="0.3">
      <c r="A4" t="s">
        <v>22</v>
      </c>
      <c r="B4" t="s">
        <v>23</v>
      </c>
      <c r="C4">
        <v>2030</v>
      </c>
      <c r="D4">
        <v>2</v>
      </c>
      <c r="E4" s="4">
        <v>32.380666666666663</v>
      </c>
      <c r="F4" s="4">
        <v>41.706333333333333</v>
      </c>
    </row>
    <row r="5" spans="1:7" x14ac:dyDescent="0.3">
      <c r="A5" t="s">
        <v>22</v>
      </c>
      <c r="B5" t="s">
        <v>23</v>
      </c>
      <c r="C5">
        <v>2030</v>
      </c>
      <c r="D5">
        <v>3</v>
      </c>
      <c r="E5" s="4">
        <v>52.008000000000003</v>
      </c>
      <c r="F5" s="4">
        <v>63.830000000000013</v>
      </c>
    </row>
    <row r="6" spans="1:7" x14ac:dyDescent="0.3">
      <c r="A6" t="s">
        <v>22</v>
      </c>
      <c r="B6" t="s">
        <v>23</v>
      </c>
      <c r="C6">
        <v>2030</v>
      </c>
      <c r="D6">
        <v>4</v>
      </c>
      <c r="E6" s="4">
        <v>36.872</v>
      </c>
      <c r="F6" s="4">
        <v>52.089000000000013</v>
      </c>
    </row>
    <row r="7" spans="1:7" x14ac:dyDescent="0.3">
      <c r="A7" t="s">
        <v>22</v>
      </c>
      <c r="B7" t="s">
        <v>23</v>
      </c>
      <c r="C7">
        <v>2030</v>
      </c>
      <c r="D7">
        <v>5</v>
      </c>
      <c r="E7" s="4">
        <v>37.869666666666667</v>
      </c>
      <c r="F7" s="4">
        <v>52.725666666666669</v>
      </c>
    </row>
    <row r="8" spans="1:7" x14ac:dyDescent="0.3">
      <c r="A8" t="s">
        <v>22</v>
      </c>
      <c r="B8" t="s">
        <v>23</v>
      </c>
      <c r="C8">
        <v>2030</v>
      </c>
      <c r="D8">
        <v>6</v>
      </c>
      <c r="E8" s="4">
        <v>34.415333333333344</v>
      </c>
      <c r="F8" s="4">
        <v>55.156333333333343</v>
      </c>
    </row>
    <row r="9" spans="1:7" x14ac:dyDescent="0.3">
      <c r="A9" t="s">
        <v>22</v>
      </c>
      <c r="B9" t="s">
        <v>23</v>
      </c>
      <c r="C9">
        <v>2030</v>
      </c>
      <c r="D9">
        <v>7</v>
      </c>
      <c r="E9" s="4">
        <v>2.3933333333333331</v>
      </c>
      <c r="F9" s="4">
        <v>21.81</v>
      </c>
    </row>
    <row r="10" spans="1:7" x14ac:dyDescent="0.3">
      <c r="A10" t="s">
        <v>22</v>
      </c>
      <c r="B10" t="s">
        <v>23</v>
      </c>
      <c r="C10">
        <v>2030</v>
      </c>
      <c r="D10">
        <v>8</v>
      </c>
      <c r="E10" s="4">
        <v>17.754999999999999</v>
      </c>
      <c r="F10" s="4">
        <v>33.880333333333333</v>
      </c>
    </row>
    <row r="11" spans="1:7" x14ac:dyDescent="0.3">
      <c r="A11" t="s">
        <v>22</v>
      </c>
      <c r="B11" t="s">
        <v>23</v>
      </c>
      <c r="C11">
        <v>2030</v>
      </c>
      <c r="D11">
        <v>9</v>
      </c>
      <c r="E11" s="4">
        <v>43.828000000000003</v>
      </c>
      <c r="F11" s="4">
        <v>61.115666666666669</v>
      </c>
    </row>
    <row r="12" spans="1:7" x14ac:dyDescent="0.3">
      <c r="A12" t="s">
        <v>22</v>
      </c>
      <c r="B12" t="s">
        <v>23</v>
      </c>
      <c r="C12">
        <v>2030</v>
      </c>
      <c r="D12">
        <v>10</v>
      </c>
      <c r="E12" s="4">
        <v>28.214333333333329</v>
      </c>
      <c r="F12" s="4">
        <v>42.481999999999999</v>
      </c>
    </row>
    <row r="13" spans="1:7" x14ac:dyDescent="0.3">
      <c r="A13" t="s">
        <v>22</v>
      </c>
      <c r="B13" t="s">
        <v>23</v>
      </c>
      <c r="C13">
        <v>2030</v>
      </c>
      <c r="D13">
        <v>11</v>
      </c>
      <c r="E13" s="4">
        <v>28.806999999999999</v>
      </c>
      <c r="F13" s="4">
        <v>51.167000000000002</v>
      </c>
    </row>
    <row r="14" spans="1:7" x14ac:dyDescent="0.3">
      <c r="A14" t="s">
        <v>22</v>
      </c>
      <c r="B14" t="s">
        <v>23</v>
      </c>
      <c r="C14">
        <v>2030</v>
      </c>
      <c r="D14">
        <v>12</v>
      </c>
      <c r="E14" s="4">
        <v>32.539000000000001</v>
      </c>
      <c r="F14" s="4">
        <v>55.428333333333327</v>
      </c>
    </row>
    <row r="15" spans="1:7" x14ac:dyDescent="0.3">
      <c r="A15" t="s">
        <v>22</v>
      </c>
      <c r="B15" t="s">
        <v>23</v>
      </c>
      <c r="C15">
        <v>2030</v>
      </c>
      <c r="D15">
        <v>13</v>
      </c>
      <c r="E15" s="4">
        <v>24.774000000000001</v>
      </c>
      <c r="F15" s="4">
        <v>46.636666666666663</v>
      </c>
    </row>
    <row r="16" spans="1:7" x14ac:dyDescent="0.3">
      <c r="A16" t="s">
        <v>22</v>
      </c>
      <c r="B16" t="s">
        <v>23</v>
      </c>
      <c r="C16">
        <v>2030</v>
      </c>
      <c r="D16">
        <v>14</v>
      </c>
      <c r="E16" s="4">
        <v>42.075666666666663</v>
      </c>
      <c r="F16" s="4">
        <v>63.883000000000003</v>
      </c>
    </row>
    <row r="17" spans="1:6" x14ac:dyDescent="0.3">
      <c r="A17" t="s">
        <v>22</v>
      </c>
      <c r="B17" t="s">
        <v>23</v>
      </c>
      <c r="C17">
        <v>2030</v>
      </c>
      <c r="D17">
        <v>15</v>
      </c>
      <c r="E17" s="4">
        <v>8.2243333333333322</v>
      </c>
      <c r="F17" s="4">
        <v>33.603333333333332</v>
      </c>
    </row>
    <row r="18" spans="1:6" x14ac:dyDescent="0.3">
      <c r="A18" t="s">
        <v>22</v>
      </c>
      <c r="B18" t="s">
        <v>23</v>
      </c>
      <c r="C18">
        <v>2030</v>
      </c>
      <c r="D18">
        <v>16</v>
      </c>
      <c r="E18" s="4">
        <v>14.379666666666671</v>
      </c>
      <c r="F18" s="4">
        <v>43.457333333333331</v>
      </c>
    </row>
    <row r="19" spans="1:6" x14ac:dyDescent="0.3">
      <c r="A19" t="s">
        <v>22</v>
      </c>
      <c r="B19" t="s">
        <v>23</v>
      </c>
      <c r="C19">
        <v>2030</v>
      </c>
      <c r="D19">
        <v>17</v>
      </c>
      <c r="E19" s="4">
        <v>-0.61933333333333362</v>
      </c>
      <c r="F19" s="4">
        <v>30.574666666666669</v>
      </c>
    </row>
    <row r="20" spans="1:6" x14ac:dyDescent="0.3">
      <c r="A20" t="s">
        <v>22</v>
      </c>
      <c r="B20" t="s">
        <v>23</v>
      </c>
      <c r="C20">
        <v>2030</v>
      </c>
      <c r="D20">
        <v>18</v>
      </c>
      <c r="E20" s="4">
        <v>-5.9783333333333326</v>
      </c>
      <c r="F20" s="4">
        <v>24.627333333333329</v>
      </c>
    </row>
    <row r="21" spans="1:6" x14ac:dyDescent="0.3">
      <c r="A21" t="s">
        <v>22</v>
      </c>
      <c r="B21" t="s">
        <v>23</v>
      </c>
      <c r="C21">
        <v>2030</v>
      </c>
      <c r="D21">
        <v>19</v>
      </c>
      <c r="E21" s="4">
        <v>3.987666666666664</v>
      </c>
      <c r="F21" s="4">
        <v>33.690333333333342</v>
      </c>
    </row>
    <row r="22" spans="1:6" x14ac:dyDescent="0.3">
      <c r="A22" t="s">
        <v>22</v>
      </c>
      <c r="B22" t="s">
        <v>23</v>
      </c>
      <c r="C22">
        <v>2030</v>
      </c>
      <c r="D22">
        <v>20</v>
      </c>
      <c r="E22" s="4">
        <v>-22.094666666666669</v>
      </c>
      <c r="F22" s="4">
        <v>15.503666666666669</v>
      </c>
    </row>
    <row r="23" spans="1:6" x14ac:dyDescent="0.3">
      <c r="A23" t="s">
        <v>22</v>
      </c>
      <c r="B23" t="s">
        <v>23</v>
      </c>
      <c r="C23">
        <v>2030</v>
      </c>
      <c r="D23">
        <v>21</v>
      </c>
      <c r="E23" s="4">
        <v>-21.518999999999998</v>
      </c>
      <c r="F23" s="4">
        <v>17.746333333333329</v>
      </c>
    </row>
    <row r="24" spans="1:6" x14ac:dyDescent="0.3">
      <c r="A24" t="s">
        <v>22</v>
      </c>
      <c r="B24" t="s">
        <v>23</v>
      </c>
      <c r="C24">
        <v>2030</v>
      </c>
      <c r="D24">
        <v>22</v>
      </c>
      <c r="E24" s="4">
        <v>-20.766666666666659</v>
      </c>
      <c r="F24" s="4">
        <v>15.741333333333341</v>
      </c>
    </row>
    <row r="25" spans="1:6" x14ac:dyDescent="0.3">
      <c r="A25" t="s">
        <v>22</v>
      </c>
      <c r="B25" t="s">
        <v>23</v>
      </c>
      <c r="C25">
        <v>2030</v>
      </c>
      <c r="D25">
        <v>23</v>
      </c>
      <c r="E25" s="4">
        <v>-35.54</v>
      </c>
      <c r="F25" s="4">
        <v>7.3759999999999986</v>
      </c>
    </row>
    <row r="26" spans="1:6" x14ac:dyDescent="0.3">
      <c r="A26" t="s">
        <v>22</v>
      </c>
      <c r="B26" t="s">
        <v>23</v>
      </c>
      <c r="C26">
        <v>2030</v>
      </c>
      <c r="D26">
        <v>24</v>
      </c>
      <c r="E26" s="4">
        <v>-8.021333333333331</v>
      </c>
      <c r="F26" s="4">
        <v>29.919666666666672</v>
      </c>
    </row>
    <row r="27" spans="1:6" x14ac:dyDescent="0.3">
      <c r="A27" t="s">
        <v>22</v>
      </c>
      <c r="B27" t="s">
        <v>23</v>
      </c>
      <c r="C27">
        <v>2030</v>
      </c>
      <c r="D27">
        <v>25</v>
      </c>
      <c r="E27" s="4">
        <v>-24.589333333333339</v>
      </c>
      <c r="F27" s="4">
        <v>16.240666666666669</v>
      </c>
    </row>
    <row r="28" spans="1:6" x14ac:dyDescent="0.3">
      <c r="A28" t="s">
        <v>22</v>
      </c>
      <c r="B28" t="s">
        <v>23</v>
      </c>
      <c r="C28">
        <v>2030</v>
      </c>
      <c r="D28">
        <v>26</v>
      </c>
      <c r="E28" s="4">
        <v>-19.722666666666669</v>
      </c>
      <c r="F28" s="4">
        <v>22.130333333333329</v>
      </c>
    </row>
    <row r="29" spans="1:6" x14ac:dyDescent="0.3">
      <c r="A29" t="s">
        <v>22</v>
      </c>
      <c r="B29" t="s">
        <v>23</v>
      </c>
      <c r="C29">
        <v>2030</v>
      </c>
      <c r="D29">
        <v>27</v>
      </c>
      <c r="E29" s="4">
        <v>-17.574999999999999</v>
      </c>
      <c r="F29" s="4">
        <v>23.096666666666671</v>
      </c>
    </row>
    <row r="30" spans="1:6" x14ac:dyDescent="0.3">
      <c r="A30" t="s">
        <v>22</v>
      </c>
      <c r="B30" t="s">
        <v>23</v>
      </c>
      <c r="C30">
        <v>2030</v>
      </c>
      <c r="D30">
        <v>28</v>
      </c>
      <c r="E30" s="4">
        <v>-28.657</v>
      </c>
      <c r="F30" s="4">
        <v>18.599</v>
      </c>
    </row>
    <row r="31" spans="1:6" x14ac:dyDescent="0.3">
      <c r="A31" t="s">
        <v>22</v>
      </c>
      <c r="B31" t="s">
        <v>23</v>
      </c>
      <c r="C31">
        <v>2030</v>
      </c>
      <c r="D31">
        <v>29</v>
      </c>
      <c r="E31" s="4">
        <v>-34.79</v>
      </c>
      <c r="F31" s="4">
        <v>6.9060000000000006</v>
      </c>
    </row>
    <row r="32" spans="1:6" x14ac:dyDescent="0.3">
      <c r="A32" t="s">
        <v>22</v>
      </c>
      <c r="B32" t="s">
        <v>23</v>
      </c>
      <c r="C32">
        <v>2030</v>
      </c>
      <c r="D32">
        <v>30</v>
      </c>
      <c r="E32" s="4">
        <v>-55.99</v>
      </c>
      <c r="F32" s="4">
        <v>-12.891</v>
      </c>
    </row>
    <row r="33" spans="1:6" x14ac:dyDescent="0.3">
      <c r="A33" t="s">
        <v>22</v>
      </c>
      <c r="B33" t="s">
        <v>23</v>
      </c>
      <c r="C33">
        <v>2030</v>
      </c>
      <c r="D33">
        <v>31</v>
      </c>
      <c r="E33" s="4">
        <v>-52.347333333333339</v>
      </c>
      <c r="F33" s="4">
        <v>-6.8809999999999993</v>
      </c>
    </row>
    <row r="34" spans="1:6" x14ac:dyDescent="0.3">
      <c r="A34" t="s">
        <v>22</v>
      </c>
      <c r="B34" t="s">
        <v>23</v>
      </c>
      <c r="C34">
        <v>2030</v>
      </c>
      <c r="D34">
        <v>32</v>
      </c>
      <c r="E34" s="4">
        <v>-27.861999999999998</v>
      </c>
      <c r="F34" s="4">
        <v>17.051666666666669</v>
      </c>
    </row>
    <row r="35" spans="1:6" x14ac:dyDescent="0.3">
      <c r="A35" t="s">
        <v>22</v>
      </c>
      <c r="B35" t="s">
        <v>23</v>
      </c>
      <c r="C35">
        <v>2030</v>
      </c>
      <c r="D35">
        <v>33</v>
      </c>
      <c r="E35" s="4">
        <v>-30.466333333333331</v>
      </c>
      <c r="F35" s="4">
        <v>6.1606666666666658</v>
      </c>
    </row>
    <row r="36" spans="1:6" x14ac:dyDescent="0.3">
      <c r="A36" t="s">
        <v>22</v>
      </c>
      <c r="B36" t="s">
        <v>23</v>
      </c>
      <c r="C36">
        <v>2030</v>
      </c>
      <c r="D36">
        <v>34</v>
      </c>
      <c r="E36" s="4">
        <v>-63.309333333333328</v>
      </c>
      <c r="F36" s="4">
        <v>-24.32033333333333</v>
      </c>
    </row>
    <row r="37" spans="1:6" x14ac:dyDescent="0.3">
      <c r="A37" t="s">
        <v>22</v>
      </c>
      <c r="B37" t="s">
        <v>23</v>
      </c>
      <c r="C37">
        <v>2030</v>
      </c>
      <c r="D37">
        <v>35</v>
      </c>
      <c r="E37" s="4">
        <v>-53.694333333333333</v>
      </c>
      <c r="F37" s="4">
        <v>-19.382000000000001</v>
      </c>
    </row>
    <row r="38" spans="1:6" x14ac:dyDescent="0.3">
      <c r="A38" t="s">
        <v>22</v>
      </c>
      <c r="B38" t="s">
        <v>23</v>
      </c>
      <c r="C38">
        <v>2030</v>
      </c>
      <c r="D38">
        <v>36</v>
      </c>
      <c r="E38" s="4">
        <v>-28.536333333333339</v>
      </c>
      <c r="F38" s="4">
        <v>6.3379999999999992</v>
      </c>
    </row>
    <row r="39" spans="1:6" x14ac:dyDescent="0.3">
      <c r="A39" t="s">
        <v>22</v>
      </c>
      <c r="B39" t="s">
        <v>23</v>
      </c>
      <c r="C39">
        <v>2030</v>
      </c>
      <c r="D39">
        <v>37</v>
      </c>
      <c r="E39" s="4">
        <v>-28.414999999999999</v>
      </c>
      <c r="F39" s="4">
        <v>5.9843333333333346</v>
      </c>
    </row>
    <row r="40" spans="1:6" x14ac:dyDescent="0.3">
      <c r="A40" t="s">
        <v>22</v>
      </c>
      <c r="B40" t="s">
        <v>23</v>
      </c>
      <c r="C40">
        <v>2030</v>
      </c>
      <c r="D40">
        <v>38</v>
      </c>
      <c r="E40" s="4">
        <v>-45.347666666666669</v>
      </c>
      <c r="F40" s="4">
        <v>-12.531000000000001</v>
      </c>
    </row>
    <row r="41" spans="1:6" x14ac:dyDescent="0.3">
      <c r="A41" t="s">
        <v>22</v>
      </c>
      <c r="B41" t="s">
        <v>23</v>
      </c>
      <c r="C41">
        <v>2030</v>
      </c>
      <c r="D41">
        <v>39</v>
      </c>
      <c r="E41" s="4">
        <v>-46.133333333333333</v>
      </c>
      <c r="F41" s="4">
        <v>-17.803999999999998</v>
      </c>
    </row>
    <row r="42" spans="1:6" x14ac:dyDescent="0.3">
      <c r="A42" t="s">
        <v>22</v>
      </c>
      <c r="B42" t="s">
        <v>23</v>
      </c>
      <c r="C42">
        <v>2030</v>
      </c>
      <c r="D42">
        <v>40</v>
      </c>
      <c r="E42" s="4">
        <v>-33.481999999999999</v>
      </c>
      <c r="F42" s="4">
        <v>-10.525333333333331</v>
      </c>
    </row>
    <row r="43" spans="1:6" x14ac:dyDescent="0.3">
      <c r="A43" t="s">
        <v>22</v>
      </c>
      <c r="B43" t="s">
        <v>23</v>
      </c>
      <c r="C43">
        <v>2030</v>
      </c>
      <c r="D43">
        <v>41</v>
      </c>
      <c r="E43" s="4">
        <v>-28.62533333333333</v>
      </c>
      <c r="F43" s="4">
        <v>-2.371999999999999</v>
      </c>
    </row>
    <row r="44" spans="1:6" x14ac:dyDescent="0.3">
      <c r="A44" t="s">
        <v>22</v>
      </c>
      <c r="B44" t="s">
        <v>23</v>
      </c>
      <c r="C44">
        <v>2030</v>
      </c>
      <c r="D44">
        <v>42</v>
      </c>
      <c r="E44" s="4">
        <v>-26.079333333333331</v>
      </c>
      <c r="F44" s="4">
        <v>2.0706666666666682</v>
      </c>
    </row>
    <row r="45" spans="1:6" x14ac:dyDescent="0.3">
      <c r="A45" t="s">
        <v>22</v>
      </c>
      <c r="B45" t="s">
        <v>23</v>
      </c>
      <c r="C45">
        <v>2030</v>
      </c>
      <c r="D45">
        <v>43</v>
      </c>
      <c r="E45" s="4">
        <v>-4.0496666666666661</v>
      </c>
      <c r="F45" s="4">
        <v>22.667666666666669</v>
      </c>
    </row>
    <row r="46" spans="1:6" x14ac:dyDescent="0.3">
      <c r="A46" t="s">
        <v>22</v>
      </c>
      <c r="B46" t="s">
        <v>23</v>
      </c>
      <c r="C46">
        <v>2030</v>
      </c>
      <c r="D46">
        <v>44</v>
      </c>
      <c r="E46" s="4">
        <v>-17.88966666666667</v>
      </c>
      <c r="F46" s="4">
        <v>5.2000000000000011</v>
      </c>
    </row>
    <row r="47" spans="1:6" x14ac:dyDescent="0.3">
      <c r="A47" t="s">
        <v>22</v>
      </c>
      <c r="B47" t="s">
        <v>23</v>
      </c>
      <c r="C47">
        <v>2030</v>
      </c>
      <c r="D47">
        <v>45</v>
      </c>
      <c r="E47" s="4">
        <v>8.0296666666666656</v>
      </c>
      <c r="F47" s="4">
        <v>36.179333333333332</v>
      </c>
    </row>
    <row r="48" spans="1:6" x14ac:dyDescent="0.3">
      <c r="A48" t="s">
        <v>22</v>
      </c>
      <c r="B48" t="s">
        <v>23</v>
      </c>
      <c r="C48">
        <v>2030</v>
      </c>
      <c r="D48">
        <v>46</v>
      </c>
      <c r="E48" s="4">
        <v>-9.5446666666666662</v>
      </c>
      <c r="F48" s="4">
        <v>15.28533333333333</v>
      </c>
    </row>
    <row r="49" spans="1:6" x14ac:dyDescent="0.3">
      <c r="A49" t="s">
        <v>22</v>
      </c>
      <c r="B49" t="s">
        <v>23</v>
      </c>
      <c r="C49">
        <v>2030</v>
      </c>
      <c r="D49">
        <v>47</v>
      </c>
      <c r="E49" s="4">
        <v>5.3333333333333018E-2</v>
      </c>
      <c r="F49" s="4">
        <v>28.562000000000001</v>
      </c>
    </row>
    <row r="50" spans="1:6" x14ac:dyDescent="0.3">
      <c r="A50" t="s">
        <v>22</v>
      </c>
      <c r="B50" t="s">
        <v>23</v>
      </c>
      <c r="C50">
        <v>2030</v>
      </c>
      <c r="D50">
        <v>48</v>
      </c>
      <c r="E50" s="4">
        <v>-4.9219999999999988</v>
      </c>
      <c r="F50" s="4">
        <v>11.87666666666667</v>
      </c>
    </row>
    <row r="51" spans="1:6" x14ac:dyDescent="0.3">
      <c r="A51" t="s">
        <v>22</v>
      </c>
      <c r="B51" t="s">
        <v>23</v>
      </c>
      <c r="C51">
        <v>2030</v>
      </c>
      <c r="D51">
        <v>49</v>
      </c>
      <c r="E51" s="4">
        <v>11.10933333333333</v>
      </c>
      <c r="F51" s="4">
        <v>30.12233333333333</v>
      </c>
    </row>
    <row r="52" spans="1:6" x14ac:dyDescent="0.3">
      <c r="A52" t="s">
        <v>22</v>
      </c>
      <c r="B52" t="s">
        <v>23</v>
      </c>
      <c r="C52">
        <v>2030</v>
      </c>
      <c r="D52">
        <v>50</v>
      </c>
      <c r="E52" s="4">
        <v>-20.794333333333331</v>
      </c>
      <c r="F52" s="4">
        <v>-2.876333333333335</v>
      </c>
    </row>
    <row r="53" spans="1:6" x14ac:dyDescent="0.3">
      <c r="A53" t="s">
        <v>22</v>
      </c>
      <c r="B53" t="s">
        <v>23</v>
      </c>
      <c r="C53">
        <v>2030</v>
      </c>
      <c r="D53">
        <v>51</v>
      </c>
      <c r="E53" s="4">
        <v>10.822333333333329</v>
      </c>
      <c r="F53" s="4">
        <v>27.91266666666667</v>
      </c>
    </row>
    <row r="54" spans="1:6" x14ac:dyDescent="0.3">
      <c r="A54" t="s">
        <v>22</v>
      </c>
      <c r="B54" t="s">
        <v>23</v>
      </c>
      <c r="C54">
        <v>2030</v>
      </c>
      <c r="D54">
        <v>52</v>
      </c>
      <c r="E54" s="4">
        <v>4.5453333333333337</v>
      </c>
      <c r="F54" s="4">
        <v>17.334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67C1AC-2586-49FC-B91A-E53EE0D388D5}">
  <dimension ref="A1:D54"/>
  <sheetViews>
    <sheetView workbookViewId="0"/>
  </sheetViews>
  <sheetFormatPr baseColWidth="10" defaultColWidth="11.44140625" defaultRowHeight="14.4" x14ac:dyDescent="0.3"/>
  <cols>
    <col min="1" max="1" width="19.33203125" bestFit="1" customWidth="1"/>
    <col min="2" max="2" width="22" bestFit="1" customWidth="1"/>
    <col min="3" max="3" width="22.109375" bestFit="1" customWidth="1"/>
  </cols>
  <sheetData>
    <row r="1" spans="1:4" x14ac:dyDescent="0.3">
      <c r="A1" s="19" t="s">
        <v>24</v>
      </c>
      <c r="B1" s="19"/>
      <c r="C1" s="19"/>
      <c r="D1" t="s">
        <v>16</v>
      </c>
    </row>
    <row r="2" spans="1:4" x14ac:dyDescent="0.3">
      <c r="A2" s="5" t="s">
        <v>25</v>
      </c>
      <c r="B2" s="7" t="s">
        <v>26</v>
      </c>
      <c r="C2" s="6" t="s">
        <v>27</v>
      </c>
    </row>
    <row r="3" spans="1:4" x14ac:dyDescent="0.3">
      <c r="A3" s="4">
        <v>39.809666666666658</v>
      </c>
      <c r="B3" s="4">
        <v>31.11</v>
      </c>
      <c r="C3" s="4">
        <v>-108.53</v>
      </c>
    </row>
    <row r="4" spans="1:4" x14ac:dyDescent="0.3">
      <c r="A4" s="4">
        <v>32.380666666666677</v>
      </c>
      <c r="B4" s="4">
        <v>-21.7</v>
      </c>
      <c r="C4" s="4">
        <v>-41.08</v>
      </c>
    </row>
    <row r="5" spans="1:4" x14ac:dyDescent="0.3">
      <c r="A5" s="4">
        <v>52.008000000000003</v>
      </c>
      <c r="B5" s="4">
        <v>-11.77</v>
      </c>
      <c r="C5" s="4">
        <v>221.66</v>
      </c>
    </row>
    <row r="6" spans="1:4" x14ac:dyDescent="0.3">
      <c r="A6" s="4">
        <v>36.872</v>
      </c>
      <c r="B6" s="4">
        <v>77.48</v>
      </c>
      <c r="C6" s="4">
        <v>230.45</v>
      </c>
    </row>
    <row r="7" spans="1:4" x14ac:dyDescent="0.3">
      <c r="A7" s="4">
        <v>37.869666666666667</v>
      </c>
      <c r="B7" s="4">
        <v>10.199999999999999</v>
      </c>
      <c r="C7" s="4">
        <v>230.25</v>
      </c>
    </row>
    <row r="8" spans="1:4" x14ac:dyDescent="0.3">
      <c r="A8" s="4">
        <v>34.415333333333336</v>
      </c>
      <c r="B8" s="4">
        <v>48.9</v>
      </c>
      <c r="C8" s="4">
        <v>177.7</v>
      </c>
    </row>
    <row r="9" spans="1:4" x14ac:dyDescent="0.3">
      <c r="A9" s="4">
        <v>2.3933333333333358</v>
      </c>
      <c r="B9" s="4">
        <v>121.18</v>
      </c>
      <c r="C9" s="4">
        <v>53.41</v>
      </c>
    </row>
    <row r="10" spans="1:4" x14ac:dyDescent="0.3">
      <c r="A10" s="4">
        <v>17.754999999999995</v>
      </c>
      <c r="B10" s="4">
        <v>85.15</v>
      </c>
      <c r="C10" s="4">
        <v>74.569999999999993</v>
      </c>
    </row>
    <row r="11" spans="1:4" x14ac:dyDescent="0.3">
      <c r="A11" s="4">
        <v>43.828000000000003</v>
      </c>
      <c r="B11" s="4">
        <v>-1.64</v>
      </c>
      <c r="C11" s="4">
        <v>201.18</v>
      </c>
    </row>
    <row r="12" spans="1:4" x14ac:dyDescent="0.3">
      <c r="A12" s="4">
        <v>28.214333333333336</v>
      </c>
      <c r="B12" s="4">
        <v>68.11</v>
      </c>
      <c r="C12" s="4">
        <v>122.37</v>
      </c>
    </row>
    <row r="13" spans="1:4" x14ac:dyDescent="0.3">
      <c r="A13" s="4">
        <v>28.807000000000002</v>
      </c>
      <c r="B13" s="4">
        <v>97.89</v>
      </c>
      <c r="C13" s="4">
        <v>-9.6199999999999992</v>
      </c>
    </row>
    <row r="14" spans="1:4" x14ac:dyDescent="0.3">
      <c r="A14" s="4">
        <v>32.539000000000001</v>
      </c>
      <c r="B14" s="4">
        <v>44.71</v>
      </c>
      <c r="C14" s="4">
        <v>36.119999999999997</v>
      </c>
    </row>
    <row r="15" spans="1:4" x14ac:dyDescent="0.3">
      <c r="A15" s="4">
        <v>24.773999999999994</v>
      </c>
      <c r="B15" s="4">
        <v>113.04</v>
      </c>
      <c r="C15" s="4">
        <v>-137.46</v>
      </c>
    </row>
    <row r="16" spans="1:4" x14ac:dyDescent="0.3">
      <c r="A16" s="4">
        <v>42.07566666666667</v>
      </c>
      <c r="B16" s="4">
        <v>73.97</v>
      </c>
      <c r="C16" s="4">
        <v>-39.270000000000003</v>
      </c>
    </row>
    <row r="17" spans="1:3" x14ac:dyDescent="0.3">
      <c r="A17" s="4">
        <v>8.2243333333333357</v>
      </c>
      <c r="B17" s="4">
        <v>67.11</v>
      </c>
      <c r="C17" s="4">
        <v>-34.1</v>
      </c>
    </row>
    <row r="18" spans="1:3" x14ac:dyDescent="0.3">
      <c r="A18" s="4">
        <v>14.379666666666667</v>
      </c>
      <c r="B18" s="4">
        <v>34.54</v>
      </c>
      <c r="C18" s="4">
        <v>-26.61</v>
      </c>
    </row>
    <row r="19" spans="1:3" x14ac:dyDescent="0.3">
      <c r="A19" s="4">
        <v>-0.61933333333333462</v>
      </c>
      <c r="B19" s="4">
        <v>28.25</v>
      </c>
      <c r="C19" s="4">
        <v>-108.54</v>
      </c>
    </row>
    <row r="20" spans="1:3" x14ac:dyDescent="0.3">
      <c r="A20" s="4">
        <v>-5.9783333333333335</v>
      </c>
      <c r="B20" s="4">
        <v>44.91</v>
      </c>
      <c r="C20" s="4">
        <v>-175.5</v>
      </c>
    </row>
    <row r="21" spans="1:3" x14ac:dyDescent="0.3">
      <c r="A21" s="4">
        <v>3.9876666666666627</v>
      </c>
      <c r="B21" s="4">
        <v>7.23</v>
      </c>
      <c r="C21" s="4">
        <v>-184.27</v>
      </c>
    </row>
    <row r="22" spans="1:3" x14ac:dyDescent="0.3">
      <c r="A22" s="4">
        <v>-22.094666666666665</v>
      </c>
      <c r="B22" s="4">
        <v>64.13</v>
      </c>
      <c r="C22" s="4">
        <v>-173.64</v>
      </c>
    </row>
    <row r="23" spans="1:3" x14ac:dyDescent="0.3">
      <c r="A23" s="4">
        <v>-21.518999999999998</v>
      </c>
      <c r="B23" s="4">
        <v>112.23</v>
      </c>
      <c r="C23" s="4">
        <v>-50.52</v>
      </c>
    </row>
    <row r="24" spans="1:3" x14ac:dyDescent="0.3">
      <c r="A24" s="4">
        <v>-20.766666666666659</v>
      </c>
      <c r="B24" s="4">
        <v>113.57</v>
      </c>
      <c r="C24" s="4">
        <v>-117.08</v>
      </c>
    </row>
    <row r="25" spans="1:3" x14ac:dyDescent="0.3">
      <c r="A25" s="4">
        <v>-35.54</v>
      </c>
      <c r="B25" s="4">
        <v>53.63</v>
      </c>
      <c r="C25" s="4">
        <v>-161.06</v>
      </c>
    </row>
    <row r="26" spans="1:3" x14ac:dyDescent="0.3">
      <c r="A26" s="4">
        <v>-8.0213333333333292</v>
      </c>
      <c r="B26" s="4">
        <v>107.71</v>
      </c>
      <c r="C26" s="4">
        <v>-154.82</v>
      </c>
    </row>
    <row r="27" spans="1:3" x14ac:dyDescent="0.3">
      <c r="A27" s="4">
        <v>-24.589333333333329</v>
      </c>
      <c r="B27" s="4">
        <v>119.89</v>
      </c>
      <c r="C27" s="4">
        <v>-102.53</v>
      </c>
    </row>
    <row r="28" spans="1:3" x14ac:dyDescent="0.3">
      <c r="A28" s="4">
        <v>-19.722666666666662</v>
      </c>
      <c r="B28" s="4">
        <v>106.98</v>
      </c>
      <c r="C28" s="4">
        <v>-133.66</v>
      </c>
    </row>
    <row r="29" spans="1:3" x14ac:dyDescent="0.3">
      <c r="A29" s="4">
        <v>-17.574999999999999</v>
      </c>
      <c r="B29" s="4">
        <v>127.43</v>
      </c>
      <c r="C29" s="4">
        <v>-54.51</v>
      </c>
    </row>
    <row r="30" spans="1:3" x14ac:dyDescent="0.3">
      <c r="A30" s="4">
        <v>-28.657</v>
      </c>
      <c r="B30" s="4">
        <v>114.21</v>
      </c>
      <c r="C30" s="4">
        <v>-76.2</v>
      </c>
    </row>
    <row r="31" spans="1:3" x14ac:dyDescent="0.3">
      <c r="A31" s="4">
        <v>-34.79</v>
      </c>
      <c r="B31" s="4">
        <v>114.47</v>
      </c>
      <c r="C31" s="4">
        <v>-53.99</v>
      </c>
    </row>
    <row r="32" spans="1:3" x14ac:dyDescent="0.3">
      <c r="A32" s="4">
        <v>-55.989999999999988</v>
      </c>
      <c r="B32" s="4">
        <v>139.53</v>
      </c>
      <c r="C32" s="4">
        <v>-147.28</v>
      </c>
    </row>
    <row r="33" spans="1:3" x14ac:dyDescent="0.3">
      <c r="A33" s="4">
        <v>-52.34733333333331</v>
      </c>
      <c r="B33" s="4">
        <v>51.59</v>
      </c>
      <c r="C33" s="4">
        <v>-164.62</v>
      </c>
    </row>
    <row r="34" spans="1:3" x14ac:dyDescent="0.3">
      <c r="A34" s="4">
        <v>-27.861999999999998</v>
      </c>
      <c r="B34" s="4">
        <v>143.09</v>
      </c>
      <c r="C34" s="4">
        <v>-134.32</v>
      </c>
    </row>
    <row r="35" spans="1:3" x14ac:dyDescent="0.3">
      <c r="A35" s="4">
        <v>-30.466333333333338</v>
      </c>
      <c r="B35" s="4">
        <v>91.72</v>
      </c>
      <c r="C35" s="4">
        <v>-116.36</v>
      </c>
    </row>
    <row r="36" spans="1:3" x14ac:dyDescent="0.3">
      <c r="A36" s="4">
        <v>-63.309333333333321</v>
      </c>
      <c r="B36" s="4">
        <v>101</v>
      </c>
      <c r="C36" s="4">
        <v>-93.79</v>
      </c>
    </row>
    <row r="37" spans="1:3" x14ac:dyDescent="0.3">
      <c r="A37" s="4">
        <v>-53.694333333333333</v>
      </c>
      <c r="B37" s="4">
        <v>123.56</v>
      </c>
      <c r="C37" s="4">
        <v>-178.45</v>
      </c>
    </row>
    <row r="38" spans="1:3" x14ac:dyDescent="0.3">
      <c r="A38" s="4">
        <v>-28.536333333333339</v>
      </c>
      <c r="B38" s="4">
        <v>78.58</v>
      </c>
      <c r="C38" s="4">
        <v>-105.78</v>
      </c>
    </row>
    <row r="39" spans="1:3" x14ac:dyDescent="0.3">
      <c r="A39" s="4">
        <v>-28.415000000000006</v>
      </c>
      <c r="B39" s="4">
        <v>186.97</v>
      </c>
      <c r="C39" s="4">
        <v>-122.97</v>
      </c>
    </row>
    <row r="40" spans="1:3" x14ac:dyDescent="0.3">
      <c r="A40" s="4">
        <v>-45.347666666666669</v>
      </c>
      <c r="B40" s="4">
        <v>207.86</v>
      </c>
      <c r="C40" s="4">
        <v>13.81</v>
      </c>
    </row>
    <row r="41" spans="1:3" x14ac:dyDescent="0.3">
      <c r="A41" s="4">
        <v>-46.133333333333319</v>
      </c>
      <c r="B41" s="4">
        <v>97.24</v>
      </c>
      <c r="C41" s="4">
        <v>-66.17</v>
      </c>
    </row>
    <row r="42" spans="1:3" x14ac:dyDescent="0.3">
      <c r="A42" s="4">
        <v>-33.482000000000006</v>
      </c>
      <c r="B42" s="4">
        <v>22.28</v>
      </c>
      <c r="C42" s="4">
        <v>28.24</v>
      </c>
    </row>
    <row r="43" spans="1:3" x14ac:dyDescent="0.3">
      <c r="A43" s="4">
        <v>-28.625333333333341</v>
      </c>
      <c r="B43" s="4">
        <v>-49.07</v>
      </c>
      <c r="C43" s="4">
        <v>-56.69</v>
      </c>
    </row>
    <row r="44" spans="1:3" x14ac:dyDescent="0.3">
      <c r="A44" s="4">
        <v>-26.079333333333331</v>
      </c>
      <c r="B44" s="4">
        <v>46.29</v>
      </c>
      <c r="C44" s="4">
        <v>-70.709999999999994</v>
      </c>
    </row>
    <row r="45" spans="1:3" x14ac:dyDescent="0.3">
      <c r="A45" s="4">
        <v>-4.049666666666667</v>
      </c>
      <c r="B45" s="4">
        <v>122.08</v>
      </c>
      <c r="C45" s="4">
        <v>39.65</v>
      </c>
    </row>
    <row r="46" spans="1:3" x14ac:dyDescent="0.3">
      <c r="A46" s="4">
        <v>-17.88966666666666</v>
      </c>
      <c r="B46" s="4">
        <v>117.25</v>
      </c>
      <c r="C46" s="4">
        <v>13.74</v>
      </c>
    </row>
    <row r="47" spans="1:3" x14ac:dyDescent="0.3">
      <c r="A47" s="4">
        <v>8.0296666666666621</v>
      </c>
      <c r="B47" s="4">
        <v>111.72</v>
      </c>
      <c r="C47" s="4">
        <v>-136.72999999999999</v>
      </c>
    </row>
    <row r="48" spans="1:3" x14ac:dyDescent="0.3">
      <c r="A48" s="4">
        <v>-9.5446666666666662</v>
      </c>
      <c r="B48" s="4">
        <v>-35.729999999999997</v>
      </c>
      <c r="C48" s="4">
        <v>-5.54</v>
      </c>
    </row>
    <row r="49" spans="1:3" x14ac:dyDescent="0.3">
      <c r="A49" s="4">
        <v>5.3333333333333025E-2</v>
      </c>
      <c r="B49" s="4">
        <v>46.82</v>
      </c>
      <c r="C49" s="4">
        <v>-70.55</v>
      </c>
    </row>
    <row r="50" spans="1:3" x14ac:dyDescent="0.3">
      <c r="A50" s="4">
        <v>-4.9219999999999962</v>
      </c>
      <c r="B50" s="4">
        <v>72.12</v>
      </c>
      <c r="C50" s="4">
        <v>-77.849999999999994</v>
      </c>
    </row>
    <row r="51" spans="1:3" x14ac:dyDescent="0.3">
      <c r="A51" s="4">
        <v>11.109333333333334</v>
      </c>
      <c r="B51" s="4">
        <v>0.69</v>
      </c>
      <c r="C51" s="4">
        <v>-32.119999999999997</v>
      </c>
    </row>
    <row r="52" spans="1:3" x14ac:dyDescent="0.3">
      <c r="A52" s="4">
        <v>-20.794333333333331</v>
      </c>
      <c r="B52" s="4">
        <v>-47.19</v>
      </c>
      <c r="C52" s="4">
        <v>-97.07</v>
      </c>
    </row>
    <row r="53" spans="1:3" x14ac:dyDescent="0.3">
      <c r="A53" s="4">
        <v>10.822333333333331</v>
      </c>
      <c r="B53" s="4">
        <v>5.16</v>
      </c>
      <c r="C53" s="4">
        <v>-89.94</v>
      </c>
    </row>
    <row r="54" spans="1:3" x14ac:dyDescent="0.3">
      <c r="A54" s="4">
        <v>4.5453333333333319</v>
      </c>
      <c r="B54" s="4">
        <v>70.73</v>
      </c>
      <c r="C54" s="4">
        <v>174.04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9DD8E9-3414-4635-950D-BCE1B946120C}">
  <dimension ref="A1:F12"/>
  <sheetViews>
    <sheetView zoomScaleNormal="100" workbookViewId="0"/>
  </sheetViews>
  <sheetFormatPr baseColWidth="10" defaultColWidth="11.44140625" defaultRowHeight="14.4" x14ac:dyDescent="0.3"/>
  <cols>
    <col min="1" max="1" width="22.6640625" bestFit="1" customWidth="1"/>
    <col min="2" max="3" width="25" bestFit="1" customWidth="1"/>
    <col min="4" max="6" width="33.6640625" bestFit="1" customWidth="1"/>
  </cols>
  <sheetData>
    <row r="1" spans="1:6" x14ac:dyDescent="0.3">
      <c r="A1" s="19" t="s">
        <v>28</v>
      </c>
      <c r="B1" s="19"/>
      <c r="C1" s="19"/>
      <c r="D1" s="19"/>
      <c r="E1" s="19"/>
      <c r="F1" s="19"/>
    </row>
    <row r="2" spans="1:6" x14ac:dyDescent="0.3">
      <c r="A2" s="21"/>
      <c r="B2" s="21"/>
      <c r="C2" s="21" t="s">
        <v>29</v>
      </c>
      <c r="D2" s="21" t="s">
        <v>30</v>
      </c>
      <c r="E2" s="21" t="s">
        <v>31</v>
      </c>
      <c r="F2" s="21" t="s">
        <v>32</v>
      </c>
    </row>
    <row r="3" spans="1:6" x14ac:dyDescent="0.3">
      <c r="A3" t="s">
        <v>33</v>
      </c>
      <c r="B3" t="s">
        <v>34</v>
      </c>
      <c r="C3" s="4">
        <v>2.7618653066666661</v>
      </c>
      <c r="D3" s="4">
        <v>0.27462827333333328</v>
      </c>
      <c r="E3" s="4"/>
      <c r="F3" s="4"/>
    </row>
    <row r="4" spans="1:6" x14ac:dyDescent="0.3">
      <c r="B4" t="s">
        <v>35</v>
      </c>
      <c r="C4" s="4"/>
      <c r="D4" s="4"/>
      <c r="E4" s="4">
        <v>3.775293449666667</v>
      </c>
      <c r="F4" s="4">
        <v>1.1159112066666665</v>
      </c>
    </row>
    <row r="5" spans="1:6" x14ac:dyDescent="0.3">
      <c r="A5" t="s">
        <v>36</v>
      </c>
      <c r="B5" t="s">
        <v>34</v>
      </c>
      <c r="C5" s="4">
        <v>3.6003812040000005</v>
      </c>
      <c r="D5" s="4">
        <v>0.42115374699999997</v>
      </c>
      <c r="E5" s="4"/>
      <c r="F5" s="4"/>
    </row>
    <row r="6" spans="1:6" x14ac:dyDescent="0.3">
      <c r="B6" t="s">
        <v>35</v>
      </c>
      <c r="C6" s="4"/>
      <c r="D6" s="4"/>
      <c r="E6" s="4">
        <v>3.0555135829999998</v>
      </c>
      <c r="F6" s="4">
        <v>1.1476830940000002</v>
      </c>
    </row>
    <row r="7" spans="1:6" x14ac:dyDescent="0.3">
      <c r="A7" t="s">
        <v>37</v>
      </c>
      <c r="B7" t="s">
        <v>34</v>
      </c>
      <c r="C7" s="4">
        <v>1.9237266446666665</v>
      </c>
      <c r="D7" s="4">
        <v>0.72350655633333305</v>
      </c>
      <c r="E7" s="4"/>
      <c r="F7" s="4"/>
    </row>
    <row r="8" spans="1:6" x14ac:dyDescent="0.3">
      <c r="B8" t="s">
        <v>35</v>
      </c>
      <c r="C8" s="4"/>
      <c r="D8" s="4"/>
      <c r="E8" s="4">
        <v>4.6212812739999993</v>
      </c>
      <c r="F8" s="4">
        <v>3.0836287099999997</v>
      </c>
    </row>
    <row r="9" spans="1:6" x14ac:dyDescent="0.3">
      <c r="A9" t="s">
        <v>38</v>
      </c>
      <c r="B9" t="s">
        <v>34</v>
      </c>
      <c r="C9" s="4">
        <v>1.0361657690000003</v>
      </c>
      <c r="D9" s="4">
        <v>0.43378957400000001</v>
      </c>
      <c r="E9" s="4"/>
      <c r="F9" s="4"/>
    </row>
    <row r="10" spans="1:6" x14ac:dyDescent="0.3">
      <c r="A10" s="10"/>
      <c r="B10" s="10" t="s">
        <v>35</v>
      </c>
      <c r="C10" s="16"/>
      <c r="D10" s="16"/>
      <c r="E10" s="16">
        <v>5.4207763413333367</v>
      </c>
      <c r="F10" s="16">
        <v>2.0522706533333328</v>
      </c>
    </row>
    <row r="12" spans="1:6" x14ac:dyDescent="0.3">
      <c r="A12" t="s">
        <v>13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D58F7B-62B3-41F7-863E-FE0E8EB28017}">
  <dimension ref="A1:J11"/>
  <sheetViews>
    <sheetView zoomScaleNormal="100" workbookViewId="0">
      <selection activeCell="B14" sqref="B14"/>
    </sheetView>
  </sheetViews>
  <sheetFormatPr baseColWidth="10" defaultColWidth="11.44140625" defaultRowHeight="14.4" x14ac:dyDescent="0.3"/>
  <cols>
    <col min="1" max="1" width="15.33203125" customWidth="1"/>
    <col min="2" max="2" width="20.6640625" bestFit="1" customWidth="1"/>
    <col min="3" max="3" width="17.109375" bestFit="1" customWidth="1"/>
    <col min="4" max="5" width="22.6640625" bestFit="1" customWidth="1"/>
    <col min="6" max="6" width="14.88671875" bestFit="1" customWidth="1"/>
    <col min="7" max="7" width="15.44140625" bestFit="1" customWidth="1"/>
    <col min="8" max="8" width="12.6640625" bestFit="1" customWidth="1"/>
    <col min="9" max="9" width="13.44140625" bestFit="1" customWidth="1"/>
    <col min="10" max="10" width="30.33203125" customWidth="1"/>
  </cols>
  <sheetData>
    <row r="1" spans="1:10" x14ac:dyDescent="0.3">
      <c r="A1" s="19" t="s">
        <v>39</v>
      </c>
      <c r="B1" s="19"/>
      <c r="C1" s="19"/>
      <c r="D1" s="19"/>
      <c r="E1" s="19"/>
      <c r="F1" s="19"/>
      <c r="G1" s="19"/>
      <c r="H1" s="19"/>
      <c r="I1" s="19"/>
      <c r="J1" s="19"/>
    </row>
    <row r="2" spans="1:10" x14ac:dyDescent="0.3">
      <c r="A2" s="19" t="s">
        <v>40</v>
      </c>
      <c r="B2" s="19" t="s">
        <v>41</v>
      </c>
      <c r="C2" s="19" t="s">
        <v>21</v>
      </c>
      <c r="D2" s="19" t="s">
        <v>42</v>
      </c>
      <c r="E2" s="19" t="s">
        <v>43</v>
      </c>
      <c r="F2" s="19" t="s">
        <v>12</v>
      </c>
      <c r="G2" s="19" t="s">
        <v>10</v>
      </c>
      <c r="H2" s="19" t="s">
        <v>44</v>
      </c>
      <c r="I2" s="19" t="s">
        <v>45</v>
      </c>
      <c r="J2" s="19" t="s">
        <v>46</v>
      </c>
    </row>
    <row r="3" spans="1:10" x14ac:dyDescent="0.3">
      <c r="A3" t="s">
        <v>47</v>
      </c>
      <c r="B3" t="s">
        <v>48</v>
      </c>
      <c r="C3" s="12">
        <v>49.315333333333342</v>
      </c>
      <c r="D3" s="12">
        <v>37.410333333333327</v>
      </c>
      <c r="E3" s="12">
        <v>59.682000000000002</v>
      </c>
      <c r="F3" s="12">
        <v>62.907666666666657</v>
      </c>
      <c r="G3" s="12">
        <v>37.674666666666667</v>
      </c>
      <c r="H3" s="18">
        <v>57.757666666666672</v>
      </c>
      <c r="I3" s="18">
        <v>27.527333333333331</v>
      </c>
      <c r="J3" s="12">
        <v>170.37</v>
      </c>
    </row>
    <row r="4" spans="1:10" x14ac:dyDescent="0.3">
      <c r="A4" s="11" t="s">
        <v>49</v>
      </c>
      <c r="B4" t="s">
        <v>50</v>
      </c>
      <c r="C4" s="12">
        <v>45.12</v>
      </c>
      <c r="D4" s="12">
        <v>34.401000000000003</v>
      </c>
      <c r="E4" s="12">
        <v>54.542333333333332</v>
      </c>
      <c r="F4" s="12">
        <v>58.815666666666672</v>
      </c>
      <c r="G4" s="12">
        <v>33.890999999999998</v>
      </c>
      <c r="H4" s="18">
        <v>53.585666666666661</v>
      </c>
      <c r="I4" s="18">
        <v>24.239333333333331</v>
      </c>
      <c r="J4" s="12">
        <v>158.7956666666667</v>
      </c>
    </row>
    <row r="5" spans="1:10" x14ac:dyDescent="0.3">
      <c r="A5" s="39" t="s">
        <v>51</v>
      </c>
      <c r="B5" t="s">
        <v>52</v>
      </c>
      <c r="C5" s="12">
        <v>47.819333333333333</v>
      </c>
      <c r="D5" s="12">
        <v>36.332000000000001</v>
      </c>
      <c r="E5" s="12">
        <v>57.809666666666658</v>
      </c>
      <c r="F5" s="12">
        <v>60.918999999999997</v>
      </c>
      <c r="G5" s="12">
        <v>36.968000000000004</v>
      </c>
      <c r="H5" s="18">
        <v>56.826666666666668</v>
      </c>
      <c r="I5" s="18">
        <v>26.659333333333329</v>
      </c>
      <c r="J5" s="12">
        <v>167.07633333333331</v>
      </c>
    </row>
    <row r="6" spans="1:10" x14ac:dyDescent="0.3">
      <c r="A6" s="39"/>
      <c r="B6" t="s">
        <v>53</v>
      </c>
      <c r="C6" s="12">
        <v>49.00033333333333</v>
      </c>
      <c r="D6" s="12">
        <v>37.138000000000012</v>
      </c>
      <c r="E6" s="12">
        <v>59.587333333333333</v>
      </c>
      <c r="F6" s="12">
        <v>60.523333333333333</v>
      </c>
      <c r="G6" s="12">
        <v>39.126333333333328</v>
      </c>
      <c r="H6" s="18">
        <v>58.63</v>
      </c>
      <c r="I6" s="18">
        <v>27.885000000000002</v>
      </c>
      <c r="J6" s="12">
        <v>173.71799999999999</v>
      </c>
    </row>
    <row r="7" spans="1:10" x14ac:dyDescent="0.3">
      <c r="A7" s="39"/>
      <c r="B7" t="s">
        <v>54</v>
      </c>
      <c r="C7" s="12">
        <v>46.873666666666672</v>
      </c>
      <c r="D7" s="12">
        <v>35.658999999999999</v>
      </c>
      <c r="E7" s="12">
        <v>56.685666666666663</v>
      </c>
      <c r="F7" s="12">
        <v>59.546999999999997</v>
      </c>
      <c r="G7" s="12">
        <v>36.468666666666657</v>
      </c>
      <c r="H7" s="18">
        <v>56.223666666666666</v>
      </c>
      <c r="I7" s="18">
        <v>25.970333333333329</v>
      </c>
      <c r="J7" s="12">
        <v>164.69200000000001</v>
      </c>
    </row>
    <row r="8" spans="1:10" x14ac:dyDescent="0.3">
      <c r="A8" s="39"/>
      <c r="B8" t="s">
        <v>55</v>
      </c>
      <c r="C8" s="12">
        <v>49.192</v>
      </c>
      <c r="D8" s="12">
        <v>37.283666666666669</v>
      </c>
      <c r="E8" s="12">
        <v>59.683666666666667</v>
      </c>
      <c r="F8" s="12">
        <v>61.660333333333327</v>
      </c>
      <c r="G8" s="12">
        <v>38.548000000000002</v>
      </c>
      <c r="H8" s="18">
        <v>58.25</v>
      </c>
      <c r="I8" s="18">
        <v>27.673333333333339</v>
      </c>
      <c r="J8" s="12">
        <v>172.2416666666667</v>
      </c>
    </row>
    <row r="9" spans="1:10" x14ac:dyDescent="0.3">
      <c r="A9" t="s">
        <v>47</v>
      </c>
      <c r="B9" t="s">
        <v>56</v>
      </c>
      <c r="C9" s="12">
        <v>51.064666666666668</v>
      </c>
      <c r="D9" s="12">
        <v>38.523333333333333</v>
      </c>
      <c r="E9" s="12">
        <v>62.398333333333333</v>
      </c>
      <c r="F9" s="12">
        <v>62.00566666666667</v>
      </c>
      <c r="G9" s="12">
        <v>41.648333333333333</v>
      </c>
      <c r="H9" s="18">
        <v>60.927666666666667</v>
      </c>
      <c r="I9" s="18">
        <v>29.542666666666669</v>
      </c>
      <c r="J9" s="12">
        <v>181.84899999999999</v>
      </c>
    </row>
    <row r="11" spans="1:10" x14ac:dyDescent="0.3">
      <c r="A11" t="s">
        <v>13</v>
      </c>
    </row>
  </sheetData>
  <mergeCells count="1">
    <mergeCell ref="A5:A8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0CDECC-C063-41FC-A5B4-025271D08931}">
  <dimension ref="A1:I11"/>
  <sheetViews>
    <sheetView zoomScaleNormal="100" workbookViewId="0"/>
  </sheetViews>
  <sheetFormatPr baseColWidth="10" defaultColWidth="11.44140625" defaultRowHeight="14.4" x14ac:dyDescent="0.3"/>
  <cols>
    <col min="1" max="1" width="27.109375" bestFit="1" customWidth="1"/>
    <col min="2" max="2" width="19.44140625" bestFit="1" customWidth="1"/>
    <col min="3" max="3" width="16.33203125" customWidth="1"/>
    <col min="4" max="13" width="12" bestFit="1" customWidth="1"/>
    <col min="14" max="14" width="7" bestFit="1" customWidth="1"/>
    <col min="15" max="15" width="12" bestFit="1" customWidth="1"/>
    <col min="16" max="16" width="17.6640625" bestFit="1" customWidth="1"/>
    <col min="17" max="24" width="12" bestFit="1" customWidth="1"/>
    <col min="25" max="25" width="14.44140625" bestFit="1" customWidth="1"/>
    <col min="26" max="32" width="12" bestFit="1" customWidth="1"/>
    <col min="33" max="33" width="7" bestFit="1" customWidth="1"/>
    <col min="34" max="34" width="17.109375" bestFit="1" customWidth="1"/>
    <col min="35" max="39" width="12" bestFit="1" customWidth="1"/>
    <col min="40" max="40" width="7.88671875" bestFit="1" customWidth="1"/>
    <col min="41" max="42" width="12" bestFit="1" customWidth="1"/>
    <col min="43" max="43" width="13.88671875" bestFit="1" customWidth="1"/>
    <col min="44" max="51" width="12" bestFit="1" customWidth="1"/>
    <col min="52" max="52" width="19.44140625" bestFit="1" customWidth="1"/>
    <col min="53" max="65" width="12" bestFit="1" customWidth="1"/>
    <col min="66" max="66" width="7" bestFit="1" customWidth="1"/>
    <col min="67" max="69" width="12" bestFit="1" customWidth="1"/>
    <col min="70" max="70" width="19.44140625" bestFit="1" customWidth="1"/>
    <col min="71" max="87" width="12" bestFit="1" customWidth="1"/>
    <col min="88" max="88" width="7" bestFit="1" customWidth="1"/>
    <col min="89" max="93" width="12" bestFit="1" customWidth="1"/>
    <col min="94" max="94" width="7" bestFit="1" customWidth="1"/>
    <col min="95" max="99" width="12" bestFit="1" customWidth="1"/>
    <col min="100" max="100" width="23.33203125" bestFit="1" customWidth="1"/>
    <col min="101" max="106" width="12" bestFit="1" customWidth="1"/>
    <col min="107" max="107" width="7" bestFit="1" customWidth="1"/>
    <col min="108" max="112" width="12" bestFit="1" customWidth="1"/>
    <col min="113" max="113" width="23.33203125" bestFit="1" customWidth="1"/>
    <col min="114" max="115" width="12" bestFit="1" customWidth="1"/>
    <col min="116" max="116" width="10.33203125" bestFit="1" customWidth="1"/>
    <col min="117" max="117" width="30.44140625" bestFit="1" customWidth="1"/>
    <col min="118" max="118" width="24.6640625" bestFit="1" customWidth="1"/>
    <col min="119" max="119" width="12" bestFit="1" customWidth="1"/>
    <col min="120" max="120" width="7" bestFit="1" customWidth="1"/>
    <col min="121" max="121" width="10.33203125" bestFit="1" customWidth="1"/>
    <col min="122" max="122" width="28.5546875" bestFit="1" customWidth="1"/>
    <col min="123" max="123" width="26.88671875" bestFit="1" customWidth="1"/>
    <col min="124" max="124" width="7" bestFit="1" customWidth="1"/>
    <col min="125" max="126" width="12" bestFit="1" customWidth="1"/>
    <col min="127" max="127" width="30.6640625" bestFit="1" customWidth="1"/>
    <col min="128" max="128" width="26.88671875" bestFit="1" customWidth="1"/>
    <col min="129" max="131" width="12" bestFit="1" customWidth="1"/>
    <col min="132" max="132" width="30.6640625" bestFit="1" customWidth="1"/>
    <col min="133" max="133" width="24" bestFit="1" customWidth="1"/>
    <col min="134" max="136" width="12" bestFit="1" customWidth="1"/>
    <col min="137" max="137" width="27.88671875" bestFit="1" customWidth="1"/>
    <col min="138" max="138" width="20" bestFit="1" customWidth="1"/>
    <col min="139" max="140" width="12" bestFit="1" customWidth="1"/>
    <col min="141" max="141" width="10" bestFit="1" customWidth="1"/>
    <col min="142" max="142" width="23.88671875" bestFit="1" customWidth="1"/>
    <col min="143" max="143" width="20.33203125" bestFit="1" customWidth="1"/>
    <col min="144" max="144" width="12" bestFit="1" customWidth="1"/>
    <col min="145" max="145" width="7" bestFit="1" customWidth="1"/>
    <col min="146" max="146" width="12" bestFit="1" customWidth="1"/>
    <col min="147" max="147" width="24.109375" bestFit="1" customWidth="1"/>
    <col min="148" max="148" width="25.44140625" bestFit="1" customWidth="1"/>
    <col min="149" max="149" width="7" bestFit="1" customWidth="1"/>
    <col min="150" max="151" width="12" bestFit="1" customWidth="1"/>
    <col min="152" max="152" width="29.33203125" bestFit="1" customWidth="1"/>
    <col min="153" max="153" width="33.44140625" bestFit="1" customWidth="1"/>
    <col min="154" max="156" width="12" bestFit="1" customWidth="1"/>
    <col min="157" max="157" width="37.33203125" bestFit="1" customWidth="1"/>
    <col min="158" max="158" width="26.5546875" bestFit="1" customWidth="1"/>
    <col min="159" max="159" width="12" bestFit="1" customWidth="1"/>
    <col min="160" max="160" width="7" bestFit="1" customWidth="1"/>
    <col min="161" max="161" width="12" bestFit="1" customWidth="1"/>
    <col min="162" max="162" width="30.44140625" bestFit="1" customWidth="1"/>
    <col min="163" max="163" width="24.6640625" bestFit="1" customWidth="1"/>
    <col min="164" max="164" width="12" bestFit="1" customWidth="1"/>
    <col min="165" max="165" width="7" bestFit="1" customWidth="1"/>
    <col min="166" max="166" width="12" bestFit="1" customWidth="1"/>
    <col min="167" max="167" width="28.5546875" bestFit="1" customWidth="1"/>
    <col min="168" max="168" width="26.88671875" bestFit="1" customWidth="1"/>
    <col min="169" max="170" width="12" bestFit="1" customWidth="1"/>
    <col min="171" max="171" width="10.33203125" bestFit="1" customWidth="1"/>
    <col min="172" max="172" width="30.6640625" bestFit="1" customWidth="1"/>
    <col min="173" max="173" width="26.88671875" bestFit="1" customWidth="1"/>
    <col min="174" max="174" width="7" bestFit="1" customWidth="1"/>
    <col min="175" max="175" width="6" bestFit="1" customWidth="1"/>
    <col min="176" max="176" width="12" bestFit="1" customWidth="1"/>
    <col min="177" max="177" width="30.6640625" bestFit="1" customWidth="1"/>
    <col min="178" max="178" width="24" bestFit="1" customWidth="1"/>
    <col min="179" max="180" width="12" bestFit="1" customWidth="1"/>
    <col min="181" max="181" width="10.33203125" bestFit="1" customWidth="1"/>
    <col min="182" max="182" width="27.88671875" bestFit="1" customWidth="1"/>
    <col min="183" max="183" width="20.109375" bestFit="1" customWidth="1"/>
    <col min="184" max="184" width="7" bestFit="1" customWidth="1"/>
    <col min="185" max="185" width="12" bestFit="1" customWidth="1"/>
    <col min="186" max="186" width="10.109375" bestFit="1" customWidth="1"/>
    <col min="187" max="187" width="24" bestFit="1" customWidth="1"/>
    <col min="188" max="188" width="7.88671875" bestFit="1" customWidth="1"/>
    <col min="189" max="189" width="12" bestFit="1" customWidth="1"/>
    <col min="190" max="190" width="7" bestFit="1" customWidth="1"/>
    <col min="191" max="192" width="12" bestFit="1" customWidth="1"/>
    <col min="193" max="193" width="12.33203125" bestFit="1" customWidth="1"/>
    <col min="194" max="196" width="12" bestFit="1" customWidth="1"/>
    <col min="197" max="197" width="16.109375" bestFit="1" customWidth="1"/>
    <col min="198" max="198" width="20.109375" bestFit="1" customWidth="1"/>
    <col min="199" max="199" width="7" bestFit="1" customWidth="1"/>
    <col min="200" max="201" width="12" bestFit="1" customWidth="1"/>
    <col min="202" max="202" width="24" bestFit="1" customWidth="1"/>
    <col min="203" max="203" width="13.44140625" bestFit="1" customWidth="1"/>
    <col min="204" max="206" width="12" bestFit="1" customWidth="1"/>
    <col min="207" max="207" width="17.33203125" bestFit="1" customWidth="1"/>
    <col min="208" max="208" width="11.5546875" bestFit="1" customWidth="1"/>
    <col min="209" max="210" width="7" bestFit="1" customWidth="1"/>
    <col min="211" max="211" width="11.5546875" bestFit="1" customWidth="1"/>
    <col min="212" max="212" width="15.33203125" bestFit="1" customWidth="1"/>
    <col min="213" max="213" width="13.6640625" bestFit="1" customWidth="1"/>
    <col min="214" max="216" width="12" bestFit="1" customWidth="1"/>
    <col min="217" max="217" width="17.5546875" bestFit="1" customWidth="1"/>
    <col min="218" max="218" width="13.6640625" bestFit="1" customWidth="1"/>
    <col min="219" max="220" width="12" bestFit="1" customWidth="1"/>
    <col min="221" max="221" width="11.5546875" bestFit="1" customWidth="1"/>
    <col min="222" max="222" width="17.5546875" bestFit="1" customWidth="1"/>
    <col min="223" max="224" width="12" bestFit="1" customWidth="1"/>
    <col min="225" max="225" width="7" bestFit="1" customWidth="1"/>
    <col min="226" max="226" width="11.5546875" bestFit="1" customWidth="1"/>
    <col min="227" max="227" width="14.5546875" bestFit="1" customWidth="1"/>
    <col min="228" max="228" width="21.6640625" bestFit="1" customWidth="1"/>
    <col min="229" max="231" width="12" bestFit="1" customWidth="1"/>
    <col min="232" max="232" width="25.5546875" bestFit="1" customWidth="1"/>
    <col min="233" max="233" width="17.6640625" bestFit="1" customWidth="1"/>
    <col min="234" max="236" width="12" bestFit="1" customWidth="1"/>
    <col min="237" max="237" width="21.6640625" bestFit="1" customWidth="1"/>
    <col min="238" max="238" width="18.5546875" bestFit="1" customWidth="1"/>
    <col min="239" max="240" width="12" bestFit="1" customWidth="1"/>
    <col min="241" max="241" width="10.33203125" bestFit="1" customWidth="1"/>
    <col min="242" max="242" width="22.44140625" bestFit="1" customWidth="1"/>
    <col min="243" max="243" width="23.6640625" bestFit="1" customWidth="1"/>
    <col min="244" max="246" width="12" bestFit="1" customWidth="1"/>
    <col min="247" max="247" width="27.5546875" bestFit="1" customWidth="1"/>
    <col min="248" max="248" width="31.5546875" bestFit="1" customWidth="1"/>
    <col min="249" max="250" width="8" bestFit="1" customWidth="1"/>
    <col min="251" max="251" width="10.33203125" bestFit="1" customWidth="1"/>
    <col min="252" max="252" width="35.44140625" bestFit="1" customWidth="1"/>
    <col min="253" max="253" width="24.88671875" bestFit="1" customWidth="1"/>
    <col min="254" max="256" width="12" bestFit="1" customWidth="1"/>
    <col min="257" max="257" width="28.6640625" bestFit="1" customWidth="1"/>
    <col min="258" max="258" width="22.88671875" bestFit="1" customWidth="1"/>
    <col min="259" max="259" width="12" bestFit="1" customWidth="1"/>
    <col min="260" max="260" width="7" bestFit="1" customWidth="1"/>
    <col min="261" max="261" width="10.33203125" bestFit="1" customWidth="1"/>
    <col min="262" max="262" width="26.88671875" bestFit="1" customWidth="1"/>
    <col min="263" max="263" width="25.109375" bestFit="1" customWidth="1"/>
    <col min="264" max="266" width="12" bestFit="1" customWidth="1"/>
    <col min="267" max="267" width="29" bestFit="1" customWidth="1"/>
    <col min="268" max="268" width="25.109375" bestFit="1" customWidth="1"/>
    <col min="269" max="271" width="12" bestFit="1" customWidth="1"/>
    <col min="272" max="272" width="29" bestFit="1" customWidth="1"/>
    <col min="273" max="273" width="22.109375" bestFit="1" customWidth="1"/>
    <col min="274" max="275" width="12" bestFit="1" customWidth="1"/>
    <col min="276" max="276" width="10.33203125" bestFit="1" customWidth="1"/>
    <col min="277" max="277" width="26" bestFit="1" customWidth="1"/>
    <col min="278" max="278" width="18.33203125" bestFit="1" customWidth="1"/>
    <col min="279" max="280" width="12" bestFit="1" customWidth="1"/>
    <col min="281" max="281" width="10" bestFit="1" customWidth="1"/>
    <col min="282" max="282" width="22.109375" bestFit="1" customWidth="1"/>
    <col min="283" max="283" width="18.5546875" bestFit="1" customWidth="1"/>
    <col min="284" max="284" width="7" bestFit="1" customWidth="1"/>
    <col min="285" max="286" width="12" bestFit="1" customWidth="1"/>
    <col min="287" max="287" width="22.44140625" bestFit="1" customWidth="1"/>
    <col min="288" max="288" width="23.6640625" bestFit="1" customWidth="1"/>
    <col min="289" max="291" width="12" bestFit="1" customWidth="1"/>
    <col min="292" max="292" width="27.5546875" bestFit="1" customWidth="1"/>
    <col min="293" max="293" width="31.5546875" bestFit="1" customWidth="1"/>
    <col min="294" max="296" width="12" bestFit="1" customWidth="1"/>
    <col min="297" max="297" width="35.44140625" bestFit="1" customWidth="1"/>
    <col min="298" max="298" width="24.88671875" bestFit="1" customWidth="1"/>
    <col min="299" max="299" width="12" bestFit="1" customWidth="1"/>
    <col min="300" max="300" width="7" bestFit="1" customWidth="1"/>
    <col min="301" max="301" width="10.33203125" bestFit="1" customWidth="1"/>
    <col min="302" max="302" width="28.6640625" bestFit="1" customWidth="1"/>
    <col min="303" max="303" width="22.88671875" bestFit="1" customWidth="1"/>
    <col min="304" max="305" width="12" bestFit="1" customWidth="1"/>
    <col min="306" max="306" width="10.33203125" bestFit="1" customWidth="1"/>
    <col min="307" max="307" width="26.88671875" bestFit="1" customWidth="1"/>
    <col min="308" max="308" width="25.109375" bestFit="1" customWidth="1"/>
    <col min="309" max="310" width="7" bestFit="1" customWidth="1"/>
    <col min="311" max="311" width="10.33203125" bestFit="1" customWidth="1"/>
    <col min="312" max="312" width="29" bestFit="1" customWidth="1"/>
    <col min="313" max="313" width="25.109375" bestFit="1" customWidth="1"/>
    <col min="314" max="314" width="12" bestFit="1" customWidth="1"/>
    <col min="315" max="315" width="6" bestFit="1" customWidth="1"/>
    <col min="316" max="316" width="12" bestFit="1" customWidth="1"/>
    <col min="317" max="317" width="29" bestFit="1" customWidth="1"/>
    <col min="318" max="318" width="22.109375" bestFit="1" customWidth="1"/>
    <col min="319" max="321" width="12" bestFit="1" customWidth="1"/>
    <col min="322" max="322" width="26" bestFit="1" customWidth="1"/>
    <col min="323" max="323" width="18.44140625" bestFit="1" customWidth="1"/>
    <col min="324" max="324" width="12" bestFit="1" customWidth="1"/>
    <col min="325" max="325" width="7" bestFit="1" customWidth="1"/>
    <col min="326" max="326" width="12" bestFit="1" customWidth="1"/>
    <col min="327" max="327" width="22.33203125" bestFit="1" customWidth="1"/>
    <col min="328" max="328" width="13.109375" bestFit="1" customWidth="1"/>
    <col min="329" max="329" width="6" bestFit="1" customWidth="1"/>
    <col min="330" max="330" width="7" bestFit="1" customWidth="1"/>
    <col min="331" max="331" width="12" bestFit="1" customWidth="1"/>
    <col min="332" max="332" width="17" bestFit="1" customWidth="1"/>
    <col min="333" max="333" width="18.33203125" bestFit="1" customWidth="1"/>
    <col min="334" max="336" width="12" bestFit="1" customWidth="1"/>
    <col min="337" max="337" width="22.109375" bestFit="1" customWidth="1"/>
    <col min="338" max="338" width="26.109375" bestFit="1" customWidth="1"/>
    <col min="339" max="341" width="12" bestFit="1" customWidth="1"/>
    <col min="342" max="342" width="30" bestFit="1" customWidth="1"/>
    <col min="343" max="343" width="19.44140625" bestFit="1" customWidth="1"/>
    <col min="344" max="346" width="12" bestFit="1" customWidth="1"/>
    <col min="347" max="347" width="23.33203125" bestFit="1" customWidth="1"/>
    <col min="348" max="348" width="17.44140625" bestFit="1" customWidth="1"/>
    <col min="349" max="349" width="12" bestFit="1" customWidth="1"/>
    <col min="350" max="350" width="7" bestFit="1" customWidth="1"/>
    <col min="351" max="351" width="11.5546875" bestFit="1" customWidth="1"/>
    <col min="352" max="352" width="21.44140625" bestFit="1" customWidth="1"/>
    <col min="353" max="353" width="19.6640625" bestFit="1" customWidth="1"/>
    <col min="354" max="354" width="7" bestFit="1" customWidth="1"/>
    <col min="355" max="355" width="12" bestFit="1" customWidth="1"/>
    <col min="356" max="356" width="11.5546875" bestFit="1" customWidth="1"/>
    <col min="357" max="357" width="23.5546875" bestFit="1" customWidth="1"/>
    <col min="358" max="358" width="19.6640625" bestFit="1" customWidth="1"/>
    <col min="359" max="360" width="12" bestFit="1" customWidth="1"/>
    <col min="361" max="361" width="11.5546875" bestFit="1" customWidth="1"/>
    <col min="362" max="362" width="23.5546875" bestFit="1" customWidth="1"/>
    <col min="363" max="363" width="16.6640625" bestFit="1" customWidth="1"/>
    <col min="364" max="364" width="7" bestFit="1" customWidth="1"/>
    <col min="365" max="366" width="12" bestFit="1" customWidth="1"/>
    <col min="367" max="367" width="20.5546875" bestFit="1" customWidth="1"/>
    <col min="368" max="368" width="27.6640625" bestFit="1" customWidth="1"/>
    <col min="369" max="369" width="8" bestFit="1" customWidth="1"/>
    <col min="370" max="371" width="12" bestFit="1" customWidth="1"/>
    <col min="372" max="372" width="31.6640625" bestFit="1" customWidth="1"/>
    <col min="373" max="373" width="20.44140625" bestFit="1" customWidth="1"/>
    <col min="374" max="376" width="12" bestFit="1" customWidth="1"/>
    <col min="377" max="377" width="24.33203125" bestFit="1" customWidth="1"/>
    <col min="378" max="378" width="21.109375" bestFit="1" customWidth="1"/>
    <col min="379" max="381" width="12" bestFit="1" customWidth="1"/>
    <col min="382" max="382" width="25" bestFit="1" customWidth="1"/>
    <col min="383" max="383" width="26.33203125" bestFit="1" customWidth="1"/>
    <col min="384" max="384" width="6" bestFit="1" customWidth="1"/>
    <col min="385" max="386" width="12" bestFit="1" customWidth="1"/>
    <col min="387" max="387" width="30.109375" bestFit="1" customWidth="1"/>
    <col min="388" max="388" width="34.33203125" bestFit="1" customWidth="1"/>
    <col min="389" max="389" width="8" bestFit="1" customWidth="1"/>
    <col min="390" max="391" width="12" bestFit="1" customWidth="1"/>
    <col min="392" max="392" width="38.109375" bestFit="1" customWidth="1"/>
    <col min="393" max="393" width="27.44140625" bestFit="1" customWidth="1"/>
    <col min="394" max="394" width="7" bestFit="1" customWidth="1"/>
    <col min="395" max="396" width="12" bestFit="1" customWidth="1"/>
    <col min="397" max="397" width="31.33203125" bestFit="1" customWidth="1"/>
    <col min="398" max="398" width="25.5546875" bestFit="1" customWidth="1"/>
    <col min="399" max="401" width="12" bestFit="1" customWidth="1"/>
    <col min="402" max="402" width="29.44140625" bestFit="1" customWidth="1"/>
    <col min="403" max="403" width="27.6640625" bestFit="1" customWidth="1"/>
    <col min="404" max="405" width="12" bestFit="1" customWidth="1"/>
    <col min="406" max="406" width="10.33203125" bestFit="1" customWidth="1"/>
    <col min="407" max="407" width="31.6640625" bestFit="1" customWidth="1"/>
    <col min="408" max="408" width="27.6640625" bestFit="1" customWidth="1"/>
    <col min="409" max="409" width="12" bestFit="1" customWidth="1"/>
    <col min="410" max="410" width="5" bestFit="1" customWidth="1"/>
    <col min="411" max="411" width="12" bestFit="1" customWidth="1"/>
    <col min="412" max="412" width="31.6640625" bestFit="1" customWidth="1"/>
    <col min="413" max="413" width="24.88671875" bestFit="1" customWidth="1"/>
    <col min="414" max="414" width="7" bestFit="1" customWidth="1"/>
    <col min="415" max="416" width="12" bestFit="1" customWidth="1"/>
    <col min="417" max="417" width="28.6640625" bestFit="1" customWidth="1"/>
    <col min="418" max="418" width="35.88671875" bestFit="1" customWidth="1"/>
    <col min="419" max="421" width="12" bestFit="1" customWidth="1"/>
    <col min="422" max="422" width="39.6640625" bestFit="1" customWidth="1"/>
    <col min="423" max="423" width="20.88671875" bestFit="1" customWidth="1"/>
    <col min="424" max="424" width="12" bestFit="1" customWidth="1"/>
    <col min="425" max="425" width="7" bestFit="1" customWidth="1"/>
    <col min="426" max="426" width="10" bestFit="1" customWidth="1"/>
    <col min="427" max="427" width="24.6640625" bestFit="1" customWidth="1"/>
    <col min="428" max="428" width="21.109375" bestFit="1" customWidth="1"/>
    <col min="429" max="430" width="7" bestFit="1" customWidth="1"/>
    <col min="431" max="431" width="12" bestFit="1" customWidth="1"/>
    <col min="432" max="432" width="25" bestFit="1" customWidth="1"/>
    <col min="433" max="433" width="26.33203125" bestFit="1" customWidth="1"/>
    <col min="434" max="435" width="12" bestFit="1" customWidth="1"/>
    <col min="436" max="436" width="10.33203125" bestFit="1" customWidth="1"/>
    <col min="437" max="437" width="30.109375" bestFit="1" customWidth="1"/>
    <col min="438" max="438" width="34.33203125" bestFit="1" customWidth="1"/>
    <col min="439" max="439" width="6" bestFit="1" customWidth="1"/>
    <col min="440" max="440" width="8" bestFit="1" customWidth="1"/>
    <col min="441" max="441" width="12" bestFit="1" customWidth="1"/>
    <col min="442" max="442" width="38.109375" bestFit="1" customWidth="1"/>
    <col min="443" max="443" width="27.44140625" bestFit="1" customWidth="1"/>
    <col min="444" max="444" width="7" bestFit="1" customWidth="1"/>
    <col min="445" max="445" width="12" bestFit="1" customWidth="1"/>
    <col min="446" max="446" width="10.33203125" bestFit="1" customWidth="1"/>
    <col min="447" max="447" width="31.33203125" bestFit="1" customWidth="1"/>
    <col min="448" max="448" width="25.5546875" bestFit="1" customWidth="1"/>
    <col min="449" max="449" width="7" bestFit="1" customWidth="1"/>
    <col min="450" max="451" width="12" bestFit="1" customWidth="1"/>
    <col min="452" max="452" width="29.44140625" bestFit="1" customWidth="1"/>
    <col min="453" max="453" width="27.6640625" bestFit="1" customWidth="1"/>
    <col min="454" max="454" width="7" bestFit="1" customWidth="1"/>
    <col min="455" max="455" width="12" bestFit="1" customWidth="1"/>
    <col min="456" max="456" width="10.33203125" bestFit="1" customWidth="1"/>
    <col min="457" max="457" width="31.6640625" bestFit="1" customWidth="1"/>
    <col min="458" max="458" width="27.6640625" bestFit="1" customWidth="1"/>
    <col min="459" max="461" width="12" bestFit="1" customWidth="1"/>
    <col min="462" max="462" width="31.6640625" bestFit="1" customWidth="1"/>
    <col min="463" max="463" width="24.88671875" bestFit="1" customWidth="1"/>
    <col min="464" max="466" width="12" bestFit="1" customWidth="1"/>
    <col min="467" max="467" width="28.6640625" bestFit="1" customWidth="1"/>
    <col min="468" max="468" width="21" bestFit="1" customWidth="1"/>
    <col min="469" max="470" width="7" bestFit="1" customWidth="1"/>
    <col min="471" max="471" width="12" bestFit="1" customWidth="1"/>
    <col min="472" max="472" width="24.88671875" bestFit="1" customWidth="1"/>
    <col min="473" max="473" width="17.33203125" bestFit="1" customWidth="1"/>
    <col min="474" max="476" width="12" bestFit="1" customWidth="1"/>
    <col min="477" max="477" width="21.33203125" bestFit="1" customWidth="1"/>
    <col min="478" max="478" width="18.109375" bestFit="1" customWidth="1"/>
    <col min="479" max="480" width="12" bestFit="1" customWidth="1"/>
    <col min="481" max="481" width="10.33203125" bestFit="1" customWidth="1"/>
    <col min="482" max="482" width="22" bestFit="1" customWidth="1"/>
    <col min="483" max="483" width="23.33203125" bestFit="1" customWidth="1"/>
    <col min="484" max="485" width="12" bestFit="1" customWidth="1"/>
    <col min="486" max="486" width="10.33203125" bestFit="1" customWidth="1"/>
    <col min="487" max="487" width="27.109375" bestFit="1" customWidth="1"/>
    <col min="488" max="488" width="31.109375" bestFit="1" customWidth="1"/>
    <col min="489" max="491" width="12" bestFit="1" customWidth="1"/>
    <col min="492" max="492" width="35" bestFit="1" customWidth="1"/>
    <col min="493" max="493" width="24.44140625" bestFit="1" customWidth="1"/>
    <col min="494" max="494" width="12" bestFit="1" customWidth="1"/>
    <col min="495" max="495" width="7" bestFit="1" customWidth="1"/>
    <col min="496" max="496" width="12" bestFit="1" customWidth="1"/>
    <col min="497" max="497" width="28.33203125" bestFit="1" customWidth="1"/>
    <col min="498" max="498" width="22.44140625" bestFit="1" customWidth="1"/>
    <col min="499" max="501" width="12" bestFit="1" customWidth="1"/>
    <col min="502" max="502" width="26.44140625" bestFit="1" customWidth="1"/>
    <col min="503" max="503" width="24.6640625" bestFit="1" customWidth="1"/>
    <col min="504" max="505" width="7" bestFit="1" customWidth="1"/>
    <col min="506" max="506" width="10.33203125" bestFit="1" customWidth="1"/>
    <col min="507" max="507" width="28.5546875" bestFit="1" customWidth="1"/>
    <col min="508" max="508" width="24.6640625" bestFit="1" customWidth="1"/>
    <col min="509" max="509" width="7" bestFit="1" customWidth="1"/>
    <col min="510" max="510" width="12" bestFit="1" customWidth="1"/>
    <col min="511" max="511" width="10.33203125" bestFit="1" customWidth="1"/>
    <col min="512" max="512" width="28.5546875" bestFit="1" customWidth="1"/>
    <col min="513" max="513" width="21.6640625" bestFit="1" customWidth="1"/>
    <col min="514" max="514" width="7" bestFit="1" customWidth="1"/>
    <col min="515" max="515" width="12" bestFit="1" customWidth="1"/>
    <col min="516" max="516" width="10.33203125" bestFit="1" customWidth="1"/>
    <col min="517" max="517" width="25.5546875" bestFit="1" customWidth="1"/>
    <col min="518" max="518" width="17.6640625" bestFit="1" customWidth="1"/>
    <col min="519" max="521" width="12" bestFit="1" customWidth="1"/>
    <col min="522" max="522" width="21.6640625" bestFit="1" customWidth="1"/>
    <col min="523" max="523" width="18.109375" bestFit="1" customWidth="1"/>
    <col min="524" max="524" width="12" bestFit="1" customWidth="1"/>
    <col min="525" max="525" width="5" bestFit="1" customWidth="1"/>
    <col min="526" max="526" width="10.33203125" bestFit="1" customWidth="1"/>
    <col min="527" max="527" width="22" bestFit="1" customWidth="1"/>
    <col min="528" max="528" width="23.33203125" bestFit="1" customWidth="1"/>
    <col min="529" max="529" width="12" bestFit="1" customWidth="1"/>
    <col min="530" max="530" width="7" bestFit="1" customWidth="1"/>
    <col min="531" max="531" width="12" bestFit="1" customWidth="1"/>
    <col min="532" max="532" width="27.109375" bestFit="1" customWidth="1"/>
    <col min="533" max="533" width="31.109375" bestFit="1" customWidth="1"/>
    <col min="534" max="534" width="12" bestFit="1" customWidth="1"/>
    <col min="535" max="535" width="8" bestFit="1" customWidth="1"/>
    <col min="536" max="536" width="12" bestFit="1" customWidth="1"/>
    <col min="537" max="537" width="35" bestFit="1" customWidth="1"/>
    <col min="538" max="538" width="24.44140625" bestFit="1" customWidth="1"/>
    <col min="539" max="541" width="12" bestFit="1" customWidth="1"/>
    <col min="542" max="542" width="28.33203125" bestFit="1" customWidth="1"/>
    <col min="543" max="543" width="22.44140625" bestFit="1" customWidth="1"/>
    <col min="544" max="546" width="12" bestFit="1" customWidth="1"/>
    <col min="547" max="547" width="26.44140625" bestFit="1" customWidth="1"/>
    <col min="548" max="548" width="24.6640625" bestFit="1" customWidth="1"/>
    <col min="549" max="549" width="7" bestFit="1" customWidth="1"/>
    <col min="550" max="550" width="12" bestFit="1" customWidth="1"/>
    <col min="551" max="551" width="10.33203125" bestFit="1" customWidth="1"/>
    <col min="552" max="552" width="28.5546875" bestFit="1" customWidth="1"/>
    <col min="553" max="553" width="24.6640625" bestFit="1" customWidth="1"/>
    <col min="554" max="554" width="7" bestFit="1" customWidth="1"/>
    <col min="555" max="556" width="12" bestFit="1" customWidth="1"/>
    <col min="557" max="557" width="28.5546875" bestFit="1" customWidth="1"/>
    <col min="558" max="558" width="21.6640625" bestFit="1" customWidth="1"/>
    <col min="559" max="559" width="7" bestFit="1" customWidth="1"/>
    <col min="560" max="560" width="12" bestFit="1" customWidth="1"/>
    <col min="561" max="561" width="10.33203125" bestFit="1" customWidth="1"/>
    <col min="562" max="562" width="25.5546875" bestFit="1" customWidth="1"/>
    <col min="563" max="563" width="18" bestFit="1" customWidth="1"/>
    <col min="564" max="566" width="12" bestFit="1" customWidth="1"/>
    <col min="567" max="567" width="21.88671875" bestFit="1" customWidth="1"/>
    <col min="568" max="568" width="12" bestFit="1" customWidth="1"/>
  </cols>
  <sheetData>
    <row r="1" spans="1:9" x14ac:dyDescent="0.3">
      <c r="A1" s="25" t="s">
        <v>57</v>
      </c>
      <c r="B1" s="19"/>
      <c r="C1" s="19"/>
      <c r="D1" s="25" t="s">
        <v>58</v>
      </c>
      <c r="E1" s="25" t="s">
        <v>59</v>
      </c>
      <c r="F1" s="25" t="s">
        <v>60</v>
      </c>
      <c r="G1" s="25" t="s">
        <v>61</v>
      </c>
      <c r="H1" s="25" t="s">
        <v>62</v>
      </c>
      <c r="I1" s="25" t="s">
        <v>63</v>
      </c>
    </row>
    <row r="2" spans="1:9" x14ac:dyDescent="0.3">
      <c r="A2" s="25" t="s">
        <v>41</v>
      </c>
      <c r="B2" s="19"/>
      <c r="C2" s="19"/>
      <c r="D2" s="25">
        <v>2030</v>
      </c>
      <c r="E2" s="25">
        <v>2030</v>
      </c>
      <c r="F2" s="25">
        <v>2030</v>
      </c>
      <c r="G2" s="25">
        <v>2030</v>
      </c>
      <c r="H2" s="25">
        <v>2030</v>
      </c>
      <c r="I2" s="25">
        <v>2030</v>
      </c>
    </row>
    <row r="3" spans="1:9" x14ac:dyDescent="0.3">
      <c r="A3" s="2" t="s">
        <v>64</v>
      </c>
      <c r="B3" t="s">
        <v>49</v>
      </c>
      <c r="C3" t="s">
        <v>65</v>
      </c>
      <c r="D3" s="4"/>
      <c r="E3" s="4"/>
      <c r="F3" s="4"/>
      <c r="G3" s="4"/>
      <c r="H3" s="4">
        <v>46.827666666666673</v>
      </c>
      <c r="I3" s="4"/>
    </row>
    <row r="4" spans="1:9" x14ac:dyDescent="0.3">
      <c r="A4" s="2" t="s">
        <v>36</v>
      </c>
      <c r="B4" s="40" t="s">
        <v>51</v>
      </c>
      <c r="C4" t="s">
        <v>66</v>
      </c>
      <c r="D4" s="4">
        <v>48.687666666666672</v>
      </c>
      <c r="E4" s="4">
        <v>48.772666666666673</v>
      </c>
      <c r="F4" s="4">
        <v>48.176333333333332</v>
      </c>
      <c r="G4" s="4">
        <v>48.464666666666673</v>
      </c>
      <c r="H4" s="4"/>
      <c r="I4" s="4">
        <v>48.325666666666663</v>
      </c>
    </row>
    <row r="5" spans="1:9" x14ac:dyDescent="0.3">
      <c r="A5" s="2" t="s">
        <v>33</v>
      </c>
      <c r="B5" s="40"/>
      <c r="C5" t="s">
        <v>52</v>
      </c>
      <c r="D5" s="4">
        <v>49.315666666666672</v>
      </c>
      <c r="E5" s="4">
        <v>49.334000000000003</v>
      </c>
      <c r="F5" s="4">
        <v>48.75333333333333</v>
      </c>
      <c r="G5" s="4">
        <v>49.175666666666658</v>
      </c>
      <c r="H5" s="4"/>
      <c r="I5" s="4">
        <v>49.12166666666667</v>
      </c>
    </row>
    <row r="6" spans="1:9" x14ac:dyDescent="0.3">
      <c r="A6" s="2" t="s">
        <v>38</v>
      </c>
      <c r="B6" s="40"/>
      <c r="C6" t="s">
        <v>55</v>
      </c>
      <c r="D6" s="4">
        <v>50.842333333333343</v>
      </c>
      <c r="E6" s="4">
        <v>50.863999999999997</v>
      </c>
      <c r="F6" s="4">
        <v>49.477666666666657</v>
      </c>
      <c r="G6" s="4">
        <v>50.49</v>
      </c>
      <c r="H6" s="4"/>
      <c r="I6" s="4">
        <v>50.274333333333331</v>
      </c>
    </row>
    <row r="7" spans="1:9" x14ac:dyDescent="0.3">
      <c r="A7" s="2" t="s">
        <v>37</v>
      </c>
      <c r="B7" s="40"/>
      <c r="C7" t="s">
        <v>53</v>
      </c>
      <c r="D7" s="4">
        <v>50.676333333333332</v>
      </c>
      <c r="E7" s="4">
        <v>50.82266666666667</v>
      </c>
      <c r="F7" s="4">
        <v>49.513666666666673</v>
      </c>
      <c r="G7" s="4">
        <v>50.233333333333327</v>
      </c>
      <c r="H7" s="4"/>
      <c r="I7" s="4">
        <v>49.998333333333328</v>
      </c>
    </row>
    <row r="8" spans="1:9" x14ac:dyDescent="0.3">
      <c r="A8" s="2" t="s">
        <v>48</v>
      </c>
      <c r="B8" s="40" t="s">
        <v>48</v>
      </c>
      <c r="C8" t="s">
        <v>48</v>
      </c>
      <c r="D8" s="4"/>
      <c r="E8" s="4"/>
      <c r="F8" s="4"/>
      <c r="G8" s="4"/>
      <c r="H8" s="4">
        <v>50.582999999999998</v>
      </c>
      <c r="I8" s="4"/>
    </row>
    <row r="9" spans="1:9" x14ac:dyDescent="0.3">
      <c r="A9" s="2" t="s">
        <v>67</v>
      </c>
      <c r="B9" s="40"/>
      <c r="C9" t="s">
        <v>67</v>
      </c>
      <c r="D9" s="4">
        <v>53.017000000000003</v>
      </c>
      <c r="E9" s="4">
        <v>53.210999999999999</v>
      </c>
      <c r="F9" s="4">
        <v>51.846666666666671</v>
      </c>
      <c r="G9" s="4">
        <v>52.414000000000001</v>
      </c>
      <c r="H9" s="4"/>
      <c r="I9" s="4">
        <v>52.034999999999997</v>
      </c>
    </row>
    <row r="11" spans="1:9" x14ac:dyDescent="0.3">
      <c r="A11" s="2" t="s">
        <v>13</v>
      </c>
    </row>
  </sheetData>
  <mergeCells count="2">
    <mergeCell ref="B4:B7"/>
    <mergeCell ref="B8:B9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73C36D-240D-4C96-9DF8-0961CF1E57EA}">
  <dimension ref="A1:D7"/>
  <sheetViews>
    <sheetView workbookViewId="0"/>
  </sheetViews>
  <sheetFormatPr baseColWidth="10" defaultColWidth="11.44140625" defaultRowHeight="14.4" x14ac:dyDescent="0.3"/>
  <cols>
    <col min="1" max="1" width="20.6640625" customWidth="1"/>
    <col min="2" max="2" width="17.6640625" customWidth="1"/>
    <col min="3" max="3" width="14.88671875" bestFit="1" customWidth="1"/>
    <col min="4" max="4" width="28.33203125" bestFit="1" customWidth="1"/>
  </cols>
  <sheetData>
    <row r="1" spans="1:4" x14ac:dyDescent="0.3">
      <c r="A1" s="19" t="s">
        <v>68</v>
      </c>
      <c r="B1" s="19"/>
      <c r="C1" s="19"/>
      <c r="D1" s="19"/>
    </row>
    <row r="2" spans="1:4" x14ac:dyDescent="0.3">
      <c r="A2" s="19" t="s">
        <v>41</v>
      </c>
      <c r="B2" s="19" t="s">
        <v>21</v>
      </c>
      <c r="C2" s="19" t="s">
        <v>12</v>
      </c>
      <c r="D2" s="19" t="s">
        <v>69</v>
      </c>
    </row>
    <row r="3" spans="1:4" x14ac:dyDescent="0.3">
      <c r="A3" t="s">
        <v>48</v>
      </c>
      <c r="B3" s="4">
        <v>51.56</v>
      </c>
      <c r="C3" s="4">
        <v>56.77</v>
      </c>
      <c r="D3" s="4">
        <v>162.96</v>
      </c>
    </row>
    <row r="4" spans="1:4" x14ac:dyDescent="0.3">
      <c r="A4" t="s">
        <v>64</v>
      </c>
      <c r="B4" s="4">
        <v>47.74</v>
      </c>
      <c r="C4" s="4">
        <v>53.56</v>
      </c>
      <c r="D4" s="4">
        <v>148.43</v>
      </c>
    </row>
    <row r="5" spans="1:4" x14ac:dyDescent="0.3">
      <c r="A5" t="s">
        <v>70</v>
      </c>
      <c r="B5" s="4">
        <v>51.46</v>
      </c>
      <c r="C5" s="4">
        <v>55.53</v>
      </c>
      <c r="D5" s="4">
        <v>166.3</v>
      </c>
    </row>
    <row r="7" spans="1:4" x14ac:dyDescent="0.3">
      <c r="A7" t="s">
        <v>16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64152832-9f03-4628-8f8a-984f7e09cd82" ContentTypeId="0x0101" PreviousValue="false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ikkord xmlns="6ef98f70-ebdb-4d8c-ae0e-5bc74a510774">
      <Value>Presentasjon</Value>
    </Stikkord>
    <Godkjent_x0020_av_x0020_seksjonsleder xmlns="6ef98f70-ebdb-4d8c-ae0e-5bc74a510774">Ikke behov</Godkjent_x0020_av_x0020_seksjonsleder>
    <_x0050_360 xmlns="6ef98f70-ebdb-4d8c-ae0e-5bc74a510774">
      <Url xsi:nil="true"/>
      <Description xsi:nil="true"/>
    </_x0050_360>
    <_Flow_SignoffStatus xmlns="6ef98f70-ebdb-4d8c-ae0e-5bc74a510774" xsi:nil="true"/>
    <Person xmlns="6ef98f70-ebdb-4d8c-ae0e-5bc74a510774">
      <UserInfo>
        <DisplayName/>
        <AccountId xsi:nil="true"/>
        <AccountType/>
      </UserInfo>
    </Person>
    <Typekontaktperson2 xmlns="6ef98f70-ebdb-4d8c-ae0e-5bc74a510774" xsi:nil="true"/>
    <TaxCatchAll xmlns="08670d86-fc33-4f61-bf51-96e019343c8b" xsi:nil="true"/>
    <lcf76f155ced4ddcb4097134ff3c332f xmlns="6ef98f70-ebdb-4d8c-ae0e-5bc74a510774">
      <Terms xmlns="http://schemas.microsoft.com/office/infopath/2007/PartnerControls"/>
    </lcf76f155ced4ddcb4097134ff3c332f>
    <Uke xmlns="6ef98f70-ebdb-4d8c-ae0e-5bc74a510774" xsi:nil="true"/>
    <Type xmlns="6ef98f70-ebdb-4d8c-ae0e-5bc74a510774" xsi:nil="true"/>
    <Internt_x002f_eksternt xmlns="6ef98f70-ebdb-4d8c-ae0e-5bc74a510774" xsi:nil="true"/>
    <Typekontaktperson xmlns="6ef98f70-ebdb-4d8c-ae0e-5bc74a510774" xsi:nil="true"/>
    <g98ade60b1a5493f9b7127fdb0eec544 xmlns="08670d86-fc33-4f61-bf51-96e019343c8b">
      <Terms xmlns="http://schemas.microsoft.com/office/infopath/2007/PartnerControls"/>
    </g98ade60b1a5493f9b7127fdb0eec544>
    <n3e020d9d98c48dbb65f924b9bc22a2a xmlns="08670d86-fc33-4f61-bf51-96e019343c8b">
      <Terms xmlns="http://schemas.microsoft.com/office/infopath/2007/PartnerControls"/>
    </n3e020d9d98c48dbb65f924b9bc22a2a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97DBDE7D2D50A479E6FD94AD3A32CE2" ma:contentTypeVersion="31" ma:contentTypeDescription="Opprett et nytt dokument." ma:contentTypeScope="" ma:versionID="580838e03ba46e76aaa689d25eac2041">
  <xsd:schema xmlns:xsd="http://www.w3.org/2001/XMLSchema" xmlns:xs="http://www.w3.org/2001/XMLSchema" xmlns:p="http://schemas.microsoft.com/office/2006/metadata/properties" xmlns:ns2="08670d86-fc33-4f61-bf51-96e019343c8b" xmlns:ns3="6ef98f70-ebdb-4d8c-ae0e-5bc74a510774" xmlns:ns4="b25d7cef-b4e1-4646-acb4-f79d6f029472" targetNamespace="http://schemas.microsoft.com/office/2006/metadata/properties" ma:root="true" ma:fieldsID="d907708377418a16029d2fc9ae479181" ns2:_="" ns3:_="" ns4:_="">
    <xsd:import namespace="08670d86-fc33-4f61-bf51-96e019343c8b"/>
    <xsd:import namespace="6ef98f70-ebdb-4d8c-ae0e-5bc74a510774"/>
    <xsd:import namespace="b25d7cef-b4e1-4646-acb4-f79d6f029472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2:n3e020d9d98c48dbb65f924b9bc22a2a" minOccurs="0"/>
                <xsd:element ref="ns2:g98ade60b1a5493f9b7127fdb0eec544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3:Person" minOccurs="0"/>
                <xsd:element ref="ns3:Typekontaktperson2" minOccurs="0"/>
                <xsd:element ref="ns3:Godkjent_x0020_av_x0020_seksjonsleder" minOccurs="0"/>
                <xsd:element ref="ns3:_Flow_SignoffStatus" minOccurs="0"/>
                <xsd:element ref="ns3:Uke" minOccurs="0"/>
                <xsd:element ref="ns3:Type" minOccurs="0"/>
                <xsd:element ref="ns3:Internt_x002f_eksternt" minOccurs="0"/>
                <xsd:element ref="ns3:Typekontaktperson" minOccurs="0"/>
                <xsd:element ref="ns3:_x0050_360" minOccurs="0"/>
                <xsd:element ref="ns3:lcf76f155ced4ddcb4097134ff3c332f" minOccurs="0"/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3:Stikkord" minOccurs="0"/>
                <xsd:element ref="ns3:MediaServiceAuto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670d86-fc33-4f61-bf51-96e019343c8b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Taxonomy Catch All Column" ma:hidden="true" ma:list="{c8f61711-8435-427f-aeea-a25a99399fa6}" ma:internalName="TaxCatchAll" ma:showField="CatchAllData" ma:web="b25d7cef-b4e1-4646-acb4-f79d6f02947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hidden="true" ma:list="{c8f61711-8435-427f-aeea-a25a99399fa6}" ma:internalName="TaxCatchAllLabel" ma:readOnly="true" ma:showField="CatchAllDataLabel" ma:web="b25d7cef-b4e1-4646-acb4-f79d6f02947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n3e020d9d98c48dbb65f924b9bc22a2a" ma:index="10" nillable="true" ma:taxonomy="true" ma:internalName="n3e020d9d98c48dbb65f924b9bc22a2a" ma:taxonomyFieldName="NVE_Tema" ma:displayName="NVE tema" ma:default="" ma:fieldId="{73e020d9-d98c-48db-b65f-924b9bc22a2a}" ma:taxonomyMulti="true" ma:sspId="64152832-9f03-4628-8f8a-984f7e09cd82" ma:termSetId="8e6ad744-58b5-4dbb-88a2-80de7c4ff1d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98ade60b1a5493f9b7127fdb0eec544" ma:index="12" nillable="true" ma:taxonomy="true" ma:internalName="g98ade60b1a5493f9b7127fdb0eec544" ma:taxonomyFieldName="NVE_Dokumenttype" ma:displayName="Dokumenttype" ma:default="" ma:fieldId="{098ade60-b1a5-493f-9b71-27fdb0eec544}" ma:sspId="64152832-9f03-4628-8f8a-984f7e09cd82" ma:termSetId="7a928a34-8131-48a8-82d2-76c63c72cabe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f98f70-ebdb-4d8c-ae0e-5bc74a510774" elementFormDefault="qualified">
    <xsd:import namespace="http://schemas.microsoft.com/office/2006/documentManagement/types"/>
    <xsd:import namespace="http://schemas.microsoft.com/office/infopath/2007/PartnerControls"/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Person" ma:index="22" nillable="true" ma:displayName="Personer involvert" ma:format="Dropdown" ma:list="UserInfo" ma:SharePointGroup="0" ma:internalName="Person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Typekontaktperson2" ma:index="23" nillable="true" ma:displayName="Type kontaktperson 2" ma:format="Dropdown" ma:internalName="Typekontaktperson2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Statnett"/>
                        <xsd:enumeration value="OED"/>
                        <xsd:enumeration value="DSB"/>
                        <xsd:enumeration value="NRK"/>
                        <xsd:enumeration value="Europower"/>
                        <xsd:enumeration value="EnergiTeknikk"/>
                        <xsd:enumeration value="Montel"/>
                        <xsd:enumeration value="Teknisk Ukeblad"/>
                        <xsd:enumeration value="Faktisk.no"/>
                        <xsd:enumeration value="Privatperson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Godkjent_x0020_av_x0020_seksjonsleder" ma:index="24" nillable="true" ma:displayName="Godkjent av seksjonsleder" ma:default="Ikke behov" ma:format="Dropdown" ma:internalName="Godkjent_x0020_av_x0020_seksjonsleder">
      <xsd:simpleType>
        <xsd:restriction base="dms:Choice">
          <xsd:enumeration value="Ja"/>
          <xsd:enumeration value="Nei"/>
          <xsd:enumeration value="Ikke behov"/>
        </xsd:restriction>
      </xsd:simpleType>
    </xsd:element>
    <xsd:element name="_Flow_SignoffStatus" ma:index="25" nillable="true" ma:displayName="Godkjenningsstatus" ma:internalName="Godkjenningsstatus">
      <xsd:simpleType>
        <xsd:restriction base="dms:Text"/>
      </xsd:simpleType>
    </xsd:element>
    <xsd:element name="Uke" ma:index="26" nillable="true" ma:displayName="Uke" ma:format="Dropdown" ma:internalName="Uke" ma:percentage="FALSE">
      <xsd:simpleType>
        <xsd:restriction base="dms:Number"/>
      </xsd:simpleType>
    </xsd:element>
    <xsd:element name="Type" ma:index="27" nillable="true" ma:displayName="Type " ma:format="Dropdown" ma:internalName="Type">
      <xsd:simpleType>
        <xsd:union memberTypes="dms:Text">
          <xsd:simpleType>
            <xsd:restriction base="dms:Choice">
              <xsd:enumeration value="Kurs"/>
              <xsd:enumeration value="Valg 2"/>
              <xsd:enumeration value="Valg 3"/>
            </xsd:restriction>
          </xsd:simpleType>
        </xsd:union>
      </xsd:simpleType>
    </xsd:element>
    <xsd:element name="Internt_x002f_eksternt" ma:index="28" nillable="true" ma:displayName="Internt/eksternt" ma:format="Dropdown" ma:internalName="Internt_x002f_eksternt">
      <xsd:simpleType>
        <xsd:restriction base="dms:Choice">
          <xsd:enumeration value="Internt"/>
          <xsd:enumeration value="Eksternt"/>
        </xsd:restriction>
      </xsd:simpleType>
    </xsd:element>
    <xsd:element name="Typekontaktperson" ma:index="29" nillable="true" ma:displayName="Type kontaktperson" ma:format="Dropdown" ma:internalName="Typekontaktperson">
      <xsd:simpleType>
        <xsd:union memberTypes="dms:Text">
          <xsd:simpleType>
            <xsd:restriction base="dms:Choice">
              <xsd:enumeration value="Media"/>
              <xsd:enumeration value="Myndighet"/>
              <xsd:enumeration value="Privatperson"/>
              <xsd:enumeration value="Privat selskap"/>
            </xsd:restriction>
          </xsd:simpleType>
        </xsd:union>
      </xsd:simpleType>
    </xsd:element>
    <xsd:element name="_x0050_360" ma:index="30" nillable="true" ma:displayName="P360" ma:format="Hyperlink" ma:internalName="_x0050_360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lcf76f155ced4ddcb4097134ff3c332f" ma:index="32" nillable="true" ma:taxonomy="true" ma:internalName="lcf76f155ced4ddcb4097134ff3c332f" ma:taxonomyFieldName="MediaServiceImageTags" ma:displayName="Bildemerkelapper" ma:readOnly="false" ma:fieldId="{5cf76f15-5ced-4ddc-b409-7134ff3c332f}" ma:taxonomyMulti="true" ma:sspId="64152832-9f03-4628-8f8a-984f7e09cd8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3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34" nillable="true" ma:displayName="MediaServiceFastMetadata" ma:hidden="true" ma:internalName="MediaServiceFastMetadata" ma:readOnly="true">
      <xsd:simpleType>
        <xsd:restriction base="dms:Note"/>
      </xsd:simpleType>
    </xsd:element>
    <xsd:element name="Stikkord" ma:index="37" nillable="true" ma:displayName="Stikkord" ma:default="Presentasjon" ma:format="Dropdown" ma:internalName="Stikkord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Markedsdesign"/>
                        <xsd:enumeration value="Forbrukerfleksibilitet"/>
                        <xsd:enumeration value="Anleggsbidrag"/>
                        <xsd:enumeration value="Tariffer"/>
                        <xsd:enumeration value="Kraftmarkedsanalyse"/>
                        <xsd:enumeration value="Samfunnsøkonomi - metode"/>
                        <xsd:enumeration value="Ikke-prissatte virkninger"/>
                        <xsd:enumeration value="Modell - metode"/>
                        <xsd:enumeration value="Prognose"/>
                        <xsd:enumeration value="Presentasjon"/>
                        <xsd:enumeration value="Kraftmarkedet"/>
                        <xsd:enumeration value="Havvind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MediaServiceAutoTags" ma:index="38" nillable="true" ma:displayName="Tags" ma:internalName="MediaServiceAutoTag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5d7cef-b4e1-4646-acb4-f79d6f029472" elementFormDefault="qualified">
    <xsd:import namespace="http://schemas.microsoft.com/office/2006/documentManagement/types"/>
    <xsd:import namespace="http://schemas.microsoft.com/office/infopath/2007/PartnerControls"/>
    <xsd:element name="SharedWithUsers" ma:index="35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6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F823F3C-63B3-479F-AB8F-9F9E2B5DDCF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D5E52EC-6663-4DD7-A193-7A420DC7AC06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53A6E7F1-957E-4DCC-B90C-A807CBD5BA76}">
  <ds:schemaRefs>
    <ds:schemaRef ds:uri="http://schemas.microsoft.com/office/2006/metadata/properties"/>
    <ds:schemaRef ds:uri="http://schemas.microsoft.com/office/infopath/2007/PartnerControls"/>
    <ds:schemaRef ds:uri="6ef98f70-ebdb-4d8c-ae0e-5bc74a510774"/>
    <ds:schemaRef ds:uri="08670d86-fc33-4f61-bf51-96e019343c8b"/>
  </ds:schemaRefs>
</ds:datastoreItem>
</file>

<file path=customXml/itemProps4.xml><?xml version="1.0" encoding="utf-8"?>
<ds:datastoreItem xmlns:ds="http://schemas.openxmlformats.org/officeDocument/2006/customXml" ds:itemID="{395D32C6-9081-444B-8FE6-B60C26A4D3E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8670d86-fc33-4f61-bf51-96e019343c8b"/>
    <ds:schemaRef ds:uri="6ef98f70-ebdb-4d8c-ae0e-5bc74a510774"/>
    <ds:schemaRef ds:uri="b25d7cef-b4e1-4646-acb4-f79d6f02947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17</vt:i4>
      </vt:variant>
    </vt:vector>
  </HeadingPairs>
  <TitlesOfParts>
    <vt:vector size="17" baseType="lpstr">
      <vt:lpstr>Introduksjon</vt:lpstr>
      <vt:lpstr>Figur 2</vt:lpstr>
      <vt:lpstr>Figur 8</vt:lpstr>
      <vt:lpstr>Figur 9</vt:lpstr>
      <vt:lpstr>Figur 10</vt:lpstr>
      <vt:lpstr>Figur 11</vt:lpstr>
      <vt:lpstr>Figur 15</vt:lpstr>
      <vt:lpstr>Figur 16 og 17</vt:lpstr>
      <vt:lpstr>Figur 18 og 19</vt:lpstr>
      <vt:lpstr>Figur 21, 22 og 23</vt:lpstr>
      <vt:lpstr>Figur 24</vt:lpstr>
      <vt:lpstr>Figur 25</vt:lpstr>
      <vt:lpstr>Figur 26</vt:lpstr>
      <vt:lpstr>Figur 28</vt:lpstr>
      <vt:lpstr>Figur 29</vt:lpstr>
      <vt:lpstr>Figur 30</vt:lpstr>
      <vt:lpstr>Figur 31 og 32</vt:lpstr>
    </vt:vector>
  </TitlesOfParts>
  <Manager/>
  <Company>Norges vassdrags og energidirektorat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Magnus Buvik</dc:creator>
  <cp:keywords/>
  <dc:description/>
  <cp:lastModifiedBy>Magnus Buvik</cp:lastModifiedBy>
  <cp:revision/>
  <dcterms:created xsi:type="dcterms:W3CDTF">2023-03-03T07:57:22Z</dcterms:created>
  <dcterms:modified xsi:type="dcterms:W3CDTF">2023-04-24T10:55:16Z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0x010100B97DBDE7D2D50A479E6FD94AD3A32CE2</vt:lpwstr>
  </property>
  <property fmtid="{D5CDD505-2E9C-101B-9397-08002B2CF9AE}" pid="3" name="MediaServiceImageTags">
    <vt:lpwstr/>
  </property>
  <property fmtid="{D5CDD505-2E9C-101B-9397-08002B2CF9AE}" pid="4" name="NVE_Tema">
    <vt:lpwstr/>
  </property>
  <property fmtid="{D5CDD505-2E9C-101B-9397-08002B2CF9AE}" pid="5" name="NVE_Dokumenttype">
    <vt:lpwstr/>
  </property>
</Properties>
</file>