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nveazure.sharepoint.com/sites/TEMP-ORG-RME-Regelverkflaskehalsinntekter/Delte dokumenter/Regelverk flaskehalsinntekter/"/>
    </mc:Choice>
  </mc:AlternateContent>
  <xr:revisionPtr revIDLastSave="364" documentId="8_{0005F41B-4666-4C03-ADD1-F93BFC26CD0D}" xr6:coauthVersionLast="47" xr6:coauthVersionMax="47" xr10:uidLastSave="{FC939DA1-9E9B-41EB-85AB-994FA5F965F4}"/>
  <bookViews>
    <workbookView xWindow="22908" yWindow="-132" windowWidth="23304" windowHeight="14664" xr2:uid="{2BD1E1D0-0605-482E-944E-23A3AFFAA244}"/>
  </bookViews>
  <sheets>
    <sheet name="Fakturerbart beløp" sheetId="1" r:id="rId1"/>
    <sheet name="Underlag til beregninger" sheetId="2" r:id="rId2"/>
    <sheet name="Forutsetninger for beregninger" sheetId="3" r:id="rId3"/>
  </sheets>
  <definedNames>
    <definedName name="_xlnm._FilterDatabase" localSheetId="0" hidden="1">'Fakturerbart beløp'!$A$1:$D$91</definedName>
    <definedName name="_xlnm._FilterDatabase" localSheetId="1" hidden="1">'Underlag til beregninger'!$A$2:$M$98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3" l="1"/>
  <c r="C19" i="3"/>
  <c r="D19" i="3"/>
  <c r="E19" i="3"/>
  <c r="F19" i="3"/>
  <c r="B19" i="3"/>
  <c r="C3" i="3"/>
  <c r="D3" i="3"/>
  <c r="E3" i="3"/>
  <c r="F3" i="3"/>
  <c r="B3" i="3"/>
</calcChain>
</file>

<file path=xl/sharedStrings.xml><?xml version="1.0" encoding="utf-8"?>
<sst xmlns="http://schemas.openxmlformats.org/spreadsheetml/2006/main" count="432" uniqueCount="183">
  <si>
    <t>Organisasjonsnummer</t>
  </si>
  <si>
    <t>Selskapsnavn</t>
  </si>
  <si>
    <t>Fakturerbart beløp for januar-november 2022</t>
  </si>
  <si>
    <t>Fakturerbart beløp for desember 2022</t>
  </si>
  <si>
    <t>AGDER ENERGI NETT AS</t>
  </si>
  <si>
    <t>AKTIESELSKABET SAUDEFALDENE</t>
  </si>
  <si>
    <t>ALUT AS</t>
  </si>
  <si>
    <t>ANDØY ENERGI NETT AS</t>
  </si>
  <si>
    <t>ARVA AS</t>
  </si>
  <si>
    <t>ASKER NETT AS</t>
  </si>
  <si>
    <t>BARENTS NETT AS</t>
  </si>
  <si>
    <t>BINDAL KRAFTLAG SA</t>
  </si>
  <si>
    <t>BKK NETT AS</t>
  </si>
  <si>
    <t>BREHEIM NETT AS</t>
  </si>
  <si>
    <t>BØMLO KRAFTNETT AS</t>
  </si>
  <si>
    <t>DE NETT AS</t>
  </si>
  <si>
    <t>ELINETT AS</t>
  </si>
  <si>
    <t>ELMEA AS</t>
  </si>
  <si>
    <t>ELVENETT AS</t>
  </si>
  <si>
    <t>EL-VERKET HØLAND AS</t>
  </si>
  <si>
    <t>ELVIA AS</t>
  </si>
  <si>
    <t>ENIDA AS</t>
  </si>
  <si>
    <t>ETNA NETT AS</t>
  </si>
  <si>
    <t>EVERKET AS</t>
  </si>
  <si>
    <t>FAGNE AS</t>
  </si>
  <si>
    <t>FJELLNETT AS</t>
  </si>
  <si>
    <t>FØIE AS</t>
  </si>
  <si>
    <t>FØRE AS</t>
  </si>
  <si>
    <t>GLITRE ENERGI NETT AS</t>
  </si>
  <si>
    <t>GRIUG AS</t>
  </si>
  <si>
    <t>HAFSLUND ECO VANNKRAFT AS</t>
  </si>
  <si>
    <t>HALLINGDAL KRAFTNETT AS</t>
  </si>
  <si>
    <t>HAVNETT AS</t>
  </si>
  <si>
    <t>HEMSIL NETT AS</t>
  </si>
  <si>
    <t>HERØYA NETT AS</t>
  </si>
  <si>
    <t>HYDRO ALUMINIUM AS</t>
  </si>
  <si>
    <t>HYDRO ENERGI AS</t>
  </si>
  <si>
    <t>HÅLOGALAND KRAFT NETT AS</t>
  </si>
  <si>
    <t>INDRE HORDALAND KRAFTNETT AS</t>
  </si>
  <si>
    <t>ISALTEN NETT AS</t>
  </si>
  <si>
    <t>JÆREN EVERK AS</t>
  </si>
  <si>
    <t>KE NETT AS</t>
  </si>
  <si>
    <t>KLIVE AS</t>
  </si>
  <si>
    <t>KVAM ENERGI NETT AS</t>
  </si>
  <si>
    <t>KYSTNETT AS</t>
  </si>
  <si>
    <t>LEDE AS</t>
  </si>
  <si>
    <t>LEGA NETT AS</t>
  </si>
  <si>
    <t>LINEA AS</t>
  </si>
  <si>
    <t>LINJA AS</t>
  </si>
  <si>
    <t>LNETT AS</t>
  </si>
  <si>
    <t>LUCERNA AS</t>
  </si>
  <si>
    <t>LUOSTEJOK NETT AS</t>
  </si>
  <si>
    <t>LYSNA AS</t>
  </si>
  <si>
    <t>MELLOM AS</t>
  </si>
  <si>
    <t>MELØY NETT AS</t>
  </si>
  <si>
    <t>MIDTNETT AS</t>
  </si>
  <si>
    <t>Svabo Industrinett AS</t>
  </si>
  <si>
    <t>MODALEN KRAFTLAG SA</t>
  </si>
  <si>
    <t>MØRENETT AS</t>
  </si>
  <si>
    <t>NETTINORD AS</t>
  </si>
  <si>
    <t>NETTSELSKAPET AS</t>
  </si>
  <si>
    <t>NORDVEST NETT AS</t>
  </si>
  <si>
    <t>NOREFJELL NETT AS</t>
  </si>
  <si>
    <t>NORGESNETT AS</t>
  </si>
  <si>
    <t>ODDA ENERGI NETT AS</t>
  </si>
  <si>
    <t>RAKKESTAD ENERGI AS</t>
  </si>
  <si>
    <t>RK NETT AS</t>
  </si>
  <si>
    <t>ROLLAG ELEKTRISITETSVERK AS</t>
  </si>
  <si>
    <t>ROMSDALSNETT AS</t>
  </si>
  <si>
    <t>RØROS E-VERK NETT AS</t>
  </si>
  <si>
    <t>SANDØY NETT AS</t>
  </si>
  <si>
    <t>SKIAKERNETT AS</t>
  </si>
  <si>
    <t>S-NETT AS</t>
  </si>
  <si>
    <t>STANNUM AS</t>
  </si>
  <si>
    <t>STATKRAFT ENERGI AS</t>
  </si>
  <si>
    <t>STRAUMEN NETT AS</t>
  </si>
  <si>
    <t>STRAUMNETT AS</t>
  </si>
  <si>
    <t>SUNETT AS</t>
  </si>
  <si>
    <t>SYGNIR AS</t>
  </si>
  <si>
    <t>SØR AURDAL ENERGI AS</t>
  </si>
  <si>
    <t>SØR-NORGE ALUMINIUM AS</t>
  </si>
  <si>
    <t>TELEMARK NETT AS</t>
  </si>
  <si>
    <t>TENSIO TN AS</t>
  </si>
  <si>
    <t>TENSIO TS AS</t>
  </si>
  <si>
    <t>TINDRA NETT AS</t>
  </si>
  <si>
    <t>TINFOS AS</t>
  </si>
  <si>
    <t>TROLLFJORD NETT AS</t>
  </si>
  <si>
    <t>UVDAL KRAFTFORSYNING SA</t>
  </si>
  <si>
    <t>VANG ENERGIVERK AS</t>
  </si>
  <si>
    <t>VESTÁLL AS</t>
  </si>
  <si>
    <t>VESTMAR NETT AS</t>
  </si>
  <si>
    <t>VEVIG AS</t>
  </si>
  <si>
    <t>VISSI AS</t>
  </si>
  <si>
    <t>VONETT AS</t>
  </si>
  <si>
    <t>Beregninger per selskap på selskapsstruktur brukt ved varsel om inntektsramme 2022</t>
  </si>
  <si>
    <t>Beregninger tilpasset dagens selskapsstruktur</t>
  </si>
  <si>
    <t>Selskapsnavn ved varsel om inntektsrammer 2022</t>
  </si>
  <si>
    <t>Organisasjonsnummer ved varsel om inntektsrammer 2022</t>
  </si>
  <si>
    <t>MWh nettapsvolum i 2020</t>
  </si>
  <si>
    <t>Beregnet kraftpris for 2022 hvor overføringsvolum per prisområde er hensyntatt</t>
  </si>
  <si>
    <t>Beløp per selskap på selskapsstruktur brukt ved varsel om inntektsramme 2022</t>
  </si>
  <si>
    <t>Beløp tre første kvartal</t>
  </si>
  <si>
    <t>Beløp siste kvartal</t>
  </si>
  <si>
    <t>Beløp januar-november</t>
  </si>
  <si>
    <t>Dagens organisasjonsnummer</t>
  </si>
  <si>
    <t>Dagens selskapsnavn</t>
  </si>
  <si>
    <t>Beløp desember</t>
  </si>
  <si>
    <t>Aktieselskabet Saudefaldene</t>
  </si>
  <si>
    <t>ALTA KRAFTLAG SA</t>
  </si>
  <si>
    <t>STANGE ENERGI NETT AS</t>
  </si>
  <si>
    <t>NORDKRAFT NETT AS (Inaktiv i brreg)</t>
  </si>
  <si>
    <t>NORDKYN KRAFTLAG SA</t>
  </si>
  <si>
    <t>LUOSTEJOK KRAFTLAG SA</t>
  </si>
  <si>
    <t>NEAS AS</t>
  </si>
  <si>
    <t>FLESBERG ELEKTRISITETSVERK AS</t>
  </si>
  <si>
    <t>MIP INDUSTRINETT AS</t>
  </si>
  <si>
    <t>STRYN ENERGI AS</t>
  </si>
  <si>
    <t>KRØDSHERAD EVERK KF</t>
  </si>
  <si>
    <t>RAULAND KRAFTFORSYNINGSLAG SA</t>
  </si>
  <si>
    <t>RAUMA ENERGI PRODUKSJON AS</t>
  </si>
  <si>
    <t>SYKKYLVEN ENERGI AS</t>
  </si>
  <si>
    <t>SUNNDAL ENERGI KF</t>
  </si>
  <si>
    <t>AURLAND ENERGI NETT AS (Inaktiv i brreg)</t>
  </si>
  <si>
    <t>LÆRDAL ENERGI NETT AS (Inaktiv i brreg)</t>
  </si>
  <si>
    <t>SOGNEKRAFT AS</t>
  </si>
  <si>
    <t>VEST-TELEMARK KRAFTLAG AS</t>
  </si>
  <si>
    <t>VESTALL AS</t>
  </si>
  <si>
    <t xml:space="preserve">Beregnet kraftpris per prisområde for 2022 inkl. 11 kr påslag per MWh. </t>
  </si>
  <si>
    <t>År</t>
  </si>
  <si>
    <t>NO1</t>
  </si>
  <si>
    <t>NO2</t>
  </si>
  <si>
    <t>NO3</t>
  </si>
  <si>
    <t>NO4</t>
  </si>
  <si>
    <t>NO5</t>
  </si>
  <si>
    <t>Priser i NOK per MWh. Prisene er vektet med forbruk per måned i 2020</t>
  </si>
  <si>
    <t>Måned</t>
  </si>
  <si>
    <t>Faktisk pris/Terminpris</t>
  </si>
  <si>
    <t>Forbruksvekt 2020 fra SSB tabell 12824</t>
  </si>
  <si>
    <t>2022M01</t>
  </si>
  <si>
    <t>Faktisk pris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</si>
  <si>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</si>
  <si>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</si>
  <si>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</si>
  <si>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</si>
  <si>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</si>
  <si>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</si>
  <si>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</si>
  <si>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</si>
  <si>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</si>
  <si>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</si>
  <si>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Terminpris</t>
  </si>
  <si>
    <t>2022M12</t>
  </si>
  <si>
    <t>SUM</t>
  </si>
  <si>
    <t>Priser i NOK per MWh. Prisene er uvektet</t>
  </si>
  <si>
    <t>SSB tabell 12824 - Elektrisitetsbalanse. Forbruk i alminnelig forsyning</t>
  </si>
  <si>
    <t>Forbruk</t>
  </si>
  <si>
    <t>Elektrisk kraft</t>
  </si>
  <si>
    <t>Sum</t>
  </si>
  <si>
    <t>Vekt</t>
  </si>
  <si>
    <t>Forbruk i alminnelig forsyning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</si>
  <si>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</si>
  <si>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</si>
  <si>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</si>
  <si>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</si>
  <si>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</si>
  <si>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</si>
  <si>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</si>
  <si>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</si>
  <si>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</si>
  <si>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</si>
  <si>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</si>
  <si>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</si>
  <si>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 xml:space="preserve">Valutakurs </t>
  </si>
  <si>
    <t>Fra valuta</t>
  </si>
  <si>
    <t>Til valuta</t>
  </si>
  <si>
    <t>Tidsperiode</t>
  </si>
  <si>
    <t>Valutakurs</t>
  </si>
  <si>
    <t>EUR</t>
  </si>
  <si>
    <t>NOK</t>
  </si>
  <si>
    <t>2022-10-31</t>
  </si>
  <si>
    <t xml:space="preserve">Terminpriser. Sluttkurs (daily fix) og valutakurs fra 31. oktober er brukt </t>
  </si>
  <si>
    <t>SYS</t>
  </si>
  <si>
    <t>Terminpriser hvor summen av sluttkurs for områdeprisene og systemprisen er beregnet. Dette utgjør estimert kraftpris for disse måneden før de vektes med månedsforbruk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</si>
</sst>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3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43" fontId="3" fillId="0" borderId="0" xfId="1" applyFont="1"/>
    <xf numFmtId="43" fontId="4" fillId="0" borderId="0" xfId="1" applyFont="1"/>
    <xf numFmtId="43" fontId="3" fillId="0" borderId="0" xfId="1" applyFont="1" applyFill="1"/>
    <xf numFmtId="164" fontId="3" fillId="0" borderId="0" xfId="1" applyNumberFormat="1" applyFont="1"/>
    <xf numFmtId="0" fontId="3" fillId="0" borderId="1" xfId="0" applyFont="1" applyBorder="1"/>
    <xf numFmtId="164" fontId="4" fillId="0" borderId="0" xfId="1" applyNumberFormat="1" applyFont="1"/>
    <xf numFmtId="0" fontId="4" fillId="0" borderId="0" xfId="0" applyFont="1" applyAlignment="1">
      <alignment wrapText="1"/>
    </xf>
    <xf numFmtId="164" fontId="4" fillId="0" borderId="0" xfId="1" applyNumberFormat="1" applyFont="1" applyAlignment="1">
      <alignment wrapText="1"/>
    </xf>
    <xf numFmtId="0" fontId="4" fillId="0" borderId="1" xfId="0" applyFont="1" applyBorder="1"/>
    <xf numFmtId="164" fontId="3" fillId="0" borderId="0" xfId="0" applyNumberFormat="1" applyFont="1"/>
    <xf numFmtId="164" fontId="5" fillId="3" borderId="0" xfId="1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IRiR">
  <a:themeElements>
    <a:clrScheme name="NVE">
      <a:dk1>
        <a:srgbClr val="000000"/>
      </a:dk1>
      <a:lt1>
        <a:srgbClr val="FFFFFF"/>
      </a:lt1>
      <a:dk2>
        <a:srgbClr val="4C4D4F"/>
      </a:dk2>
      <a:lt2>
        <a:srgbClr val="E6E7E7"/>
      </a:lt2>
      <a:accent1>
        <a:srgbClr val="CD1232"/>
      </a:accent1>
      <a:accent2>
        <a:srgbClr val="00667E"/>
      </a:accent2>
      <a:accent3>
        <a:srgbClr val="0096A7"/>
      </a:accent3>
      <a:accent4>
        <a:srgbClr val="A3D0CA"/>
      </a:accent4>
      <a:accent5>
        <a:srgbClr val="ACC282"/>
      </a:accent5>
      <a:accent6>
        <a:srgbClr val="E96956"/>
      </a:accent6>
      <a:hlink>
        <a:srgbClr val="00667E"/>
      </a:hlink>
      <a:folHlink>
        <a:srgbClr val="838487"/>
      </a:folHlink>
    </a:clrScheme>
    <a:fontScheme name="Gill Sans MT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NVEfargeprofil" id="{5F086DF0-4C04-4D27-A66C-C5F63220226A}" vid="{742A3F12-3C1C-4DFB-9594-07E020E01A72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532E-5495-4168-9AA8-2DA4DB195D28}">
  <dimension ref="A1:E91"/>
  <sheetViews>
    <sheetView tabSelected="1" zoomScaleNormal="100" workbookViewId="0"/>
  </sheetViews>
  <sheetFormatPr defaultColWidth="8.88671875" defaultRowHeight="14.4" x14ac:dyDescent="0.3"/>
  <cols>
    <col min="1" max="1" width="23.21875" style="1" customWidth="1"/>
    <col min="2" max="2" width="33.33203125" style="1" customWidth="1"/>
    <col min="3" max="3" width="47.44140625" style="9" customWidth="1"/>
    <col min="4" max="4" width="40.21875" style="9" customWidth="1"/>
    <col min="5" max="5" width="10" style="1" bestFit="1" customWidth="1"/>
    <col min="6" max="16384" width="8.88671875" style="1"/>
  </cols>
  <sheetData>
    <row r="1" spans="1:4" s="4" customFormat="1" ht="25.2" customHeight="1" x14ac:dyDescent="0.3">
      <c r="A1" s="4" t="s">
        <v>0</v>
      </c>
      <c r="B1" s="4" t="s">
        <v>1</v>
      </c>
      <c r="C1" s="11" t="s">
        <v>2</v>
      </c>
      <c r="D1" s="11" t="s">
        <v>3</v>
      </c>
    </row>
    <row r="2" spans="1:4" x14ac:dyDescent="0.3">
      <c r="A2" s="1">
        <v>982974011</v>
      </c>
      <c r="B2" s="1" t="s">
        <v>4</v>
      </c>
      <c r="C2" s="9">
        <v>476015859.36666656</v>
      </c>
      <c r="D2" s="9">
        <v>43274169.033333324</v>
      </c>
    </row>
    <row r="3" spans="1:4" x14ac:dyDescent="0.3">
      <c r="A3" s="1">
        <v>915729290</v>
      </c>
      <c r="B3" s="1" t="s">
        <v>5</v>
      </c>
      <c r="C3" s="9">
        <v>42782129.454166673</v>
      </c>
      <c r="D3" s="9">
        <v>3889284.4958333336</v>
      </c>
    </row>
    <row r="4" spans="1:4" x14ac:dyDescent="0.3">
      <c r="A4" s="1">
        <v>925336637</v>
      </c>
      <c r="B4" s="1" t="s">
        <v>6</v>
      </c>
      <c r="C4" s="9">
        <v>0</v>
      </c>
      <c r="D4" s="9">
        <v>0</v>
      </c>
    </row>
    <row r="5" spans="1:4" x14ac:dyDescent="0.3">
      <c r="A5" s="1">
        <v>921680554</v>
      </c>
      <c r="B5" s="1" t="s">
        <v>7</v>
      </c>
      <c r="C5" s="9">
        <v>0</v>
      </c>
      <c r="D5" s="9">
        <v>0</v>
      </c>
    </row>
    <row r="6" spans="1:4" x14ac:dyDescent="0.3">
      <c r="A6" s="1">
        <v>979151950</v>
      </c>
      <c r="B6" s="1" t="s">
        <v>8</v>
      </c>
      <c r="C6" s="9">
        <v>0</v>
      </c>
      <c r="D6" s="9">
        <v>0</v>
      </c>
    </row>
    <row r="7" spans="1:4" x14ac:dyDescent="0.3">
      <c r="A7" s="1">
        <v>917743193</v>
      </c>
      <c r="B7" s="1" t="s">
        <v>9</v>
      </c>
      <c r="C7" s="9">
        <v>12742624.1525</v>
      </c>
      <c r="D7" s="9">
        <v>1158420.3774999999</v>
      </c>
    </row>
    <row r="8" spans="1:4" x14ac:dyDescent="0.3">
      <c r="A8" s="1">
        <v>971058854</v>
      </c>
      <c r="B8" s="1" t="s">
        <v>10</v>
      </c>
      <c r="C8" s="9">
        <v>0</v>
      </c>
      <c r="D8" s="9">
        <v>0</v>
      </c>
    </row>
    <row r="9" spans="1:4" x14ac:dyDescent="0.3">
      <c r="A9" s="1">
        <v>953181606</v>
      </c>
      <c r="B9" s="1" t="s">
        <v>11</v>
      </c>
      <c r="C9" s="9">
        <v>0</v>
      </c>
      <c r="D9" s="9">
        <v>0</v>
      </c>
    </row>
    <row r="10" spans="1:4" x14ac:dyDescent="0.3">
      <c r="A10" s="1">
        <v>976944801</v>
      </c>
      <c r="B10" s="1" t="s">
        <v>12</v>
      </c>
      <c r="C10" s="9">
        <v>583470962.37833333</v>
      </c>
      <c r="D10" s="9">
        <v>53042814.761666663</v>
      </c>
    </row>
    <row r="11" spans="1:4" x14ac:dyDescent="0.3">
      <c r="A11" s="1">
        <v>924527994</v>
      </c>
      <c r="B11" s="1" t="s">
        <v>13</v>
      </c>
      <c r="C11" s="9">
        <v>10680266.290833334</v>
      </c>
      <c r="D11" s="9">
        <v>970933.29916666669</v>
      </c>
    </row>
    <row r="12" spans="1:4" x14ac:dyDescent="0.3">
      <c r="A12" s="1">
        <v>923934138</v>
      </c>
      <c r="B12" s="1" t="s">
        <v>14</v>
      </c>
      <c r="C12" s="9">
        <v>12840492.683333332</v>
      </c>
      <c r="D12" s="9">
        <v>1167317.5166666666</v>
      </c>
    </row>
    <row r="13" spans="1:4" x14ac:dyDescent="0.3">
      <c r="A13" s="1">
        <v>924862602</v>
      </c>
      <c r="B13" s="1" t="s">
        <v>15</v>
      </c>
      <c r="C13" s="9">
        <v>7668539.6791666662</v>
      </c>
      <c r="D13" s="9">
        <v>697139.97083333333</v>
      </c>
    </row>
    <row r="14" spans="1:4" x14ac:dyDescent="0.3">
      <c r="A14" s="1">
        <v>979379455</v>
      </c>
      <c r="B14" s="1" t="s">
        <v>16</v>
      </c>
      <c r="C14" s="9">
        <v>0</v>
      </c>
      <c r="D14" s="9">
        <v>0</v>
      </c>
    </row>
    <row r="15" spans="1:4" x14ac:dyDescent="0.3">
      <c r="A15" s="1">
        <v>986347801</v>
      </c>
      <c r="B15" s="1" t="s">
        <v>17</v>
      </c>
      <c r="C15" s="9">
        <v>0</v>
      </c>
      <c r="D15" s="9">
        <v>0</v>
      </c>
    </row>
    <row r="16" spans="1:4" x14ac:dyDescent="0.3">
      <c r="A16" s="1">
        <v>979497482</v>
      </c>
      <c r="B16" s="1" t="s">
        <v>18</v>
      </c>
      <c r="C16" s="9">
        <v>25697405.900833331</v>
      </c>
      <c r="D16" s="9">
        <v>2336127.8091666666</v>
      </c>
    </row>
    <row r="17" spans="1:4" x14ac:dyDescent="0.3">
      <c r="A17" s="1">
        <v>923488960</v>
      </c>
      <c r="B17" s="1" t="s">
        <v>19</v>
      </c>
      <c r="C17" s="9">
        <v>12018362.015000001</v>
      </c>
      <c r="D17" s="9">
        <v>1092578.365</v>
      </c>
    </row>
    <row r="18" spans="1:4" x14ac:dyDescent="0.3">
      <c r="A18" s="1">
        <v>980489698</v>
      </c>
      <c r="B18" s="1" t="s">
        <v>20</v>
      </c>
      <c r="C18" s="9">
        <v>1998369458.2316666</v>
      </c>
      <c r="D18" s="9">
        <v>181669950.74833333</v>
      </c>
    </row>
    <row r="19" spans="1:4" x14ac:dyDescent="0.3">
      <c r="A19" s="1">
        <v>918312730</v>
      </c>
      <c r="B19" s="1" t="s">
        <v>21</v>
      </c>
      <c r="C19" s="9">
        <v>35983756.233333334</v>
      </c>
      <c r="D19" s="9">
        <v>3271250.5666666664</v>
      </c>
    </row>
    <row r="20" spans="1:4" x14ac:dyDescent="0.3">
      <c r="A20" s="1">
        <v>882783022</v>
      </c>
      <c r="B20" s="1" t="s">
        <v>22</v>
      </c>
      <c r="C20" s="9">
        <v>17949995.763333332</v>
      </c>
      <c r="D20" s="9">
        <v>1631817.7966666666</v>
      </c>
    </row>
    <row r="21" spans="1:4" x14ac:dyDescent="0.3">
      <c r="A21" s="1">
        <v>966731508</v>
      </c>
      <c r="B21" s="1" t="s">
        <v>23</v>
      </c>
      <c r="C21" s="9">
        <v>18233942.604166668</v>
      </c>
      <c r="D21" s="9">
        <v>1657631.1458333333</v>
      </c>
    </row>
    <row r="22" spans="1:4" x14ac:dyDescent="0.3">
      <c r="A22" s="1">
        <v>915635857</v>
      </c>
      <c r="B22" s="1" t="s">
        <v>24</v>
      </c>
      <c r="C22" s="9">
        <v>221552290.89583334</v>
      </c>
      <c r="D22" s="9">
        <v>20141117.354166668</v>
      </c>
    </row>
    <row r="23" spans="1:4" x14ac:dyDescent="0.3">
      <c r="A23" s="1">
        <v>923354204</v>
      </c>
      <c r="B23" s="1" t="s">
        <v>25</v>
      </c>
      <c r="C23" s="9">
        <v>0</v>
      </c>
      <c r="D23" s="9">
        <v>0</v>
      </c>
    </row>
    <row r="24" spans="1:4" x14ac:dyDescent="0.3">
      <c r="A24" s="1">
        <v>987626844</v>
      </c>
      <c r="B24" s="1" t="s">
        <v>26</v>
      </c>
      <c r="C24" s="9">
        <v>52632826.399999991</v>
      </c>
      <c r="D24" s="9">
        <v>4784802.3999999994</v>
      </c>
    </row>
    <row r="25" spans="1:4" x14ac:dyDescent="0.3">
      <c r="A25" s="1">
        <v>925549738</v>
      </c>
      <c r="B25" s="1" t="s">
        <v>27</v>
      </c>
      <c r="C25" s="9">
        <v>19600895.00416667</v>
      </c>
      <c r="D25" s="9">
        <v>1781899.5458333334</v>
      </c>
    </row>
    <row r="26" spans="1:4" x14ac:dyDescent="0.3">
      <c r="A26" s="1">
        <v>981915550</v>
      </c>
      <c r="B26" s="1" t="s">
        <v>28</v>
      </c>
      <c r="C26" s="9">
        <v>239725951.19</v>
      </c>
      <c r="D26" s="9">
        <v>21793268.289999999</v>
      </c>
    </row>
    <row r="27" spans="1:4" x14ac:dyDescent="0.3">
      <c r="A27" s="1">
        <v>953681781</v>
      </c>
      <c r="B27" s="1" t="s">
        <v>29</v>
      </c>
      <c r="C27" s="9">
        <v>22163884.563333333</v>
      </c>
      <c r="D27" s="9">
        <v>2014898.5966666667</v>
      </c>
    </row>
    <row r="28" spans="1:4" x14ac:dyDescent="0.3">
      <c r="A28" s="1">
        <v>976894677</v>
      </c>
      <c r="B28" s="1" t="s">
        <v>30</v>
      </c>
      <c r="C28" s="9">
        <v>1689943.0716666665</v>
      </c>
      <c r="D28" s="9">
        <v>153631.18833333332</v>
      </c>
    </row>
    <row r="29" spans="1:4" x14ac:dyDescent="0.3">
      <c r="A29" s="1">
        <v>971589752</v>
      </c>
      <c r="B29" s="1" t="s">
        <v>31</v>
      </c>
      <c r="C29" s="9">
        <v>50334505.090833329</v>
      </c>
      <c r="D29" s="9">
        <v>4575864.0991666662</v>
      </c>
    </row>
    <row r="30" spans="1:4" x14ac:dyDescent="0.3">
      <c r="A30" s="1">
        <v>924004150</v>
      </c>
      <c r="B30" s="1" t="s">
        <v>32</v>
      </c>
      <c r="C30" s="9">
        <v>10451490.225</v>
      </c>
      <c r="D30" s="9">
        <v>950135.47499999998</v>
      </c>
    </row>
    <row r="31" spans="1:4" x14ac:dyDescent="0.3">
      <c r="A31" s="1">
        <v>923050612</v>
      </c>
      <c r="B31" s="1" t="s">
        <v>33</v>
      </c>
      <c r="C31" s="9">
        <v>7340961.9708333323</v>
      </c>
      <c r="D31" s="9">
        <v>667360.17916666658</v>
      </c>
    </row>
    <row r="32" spans="1:4" x14ac:dyDescent="0.3">
      <c r="A32" s="1">
        <v>998509289</v>
      </c>
      <c r="B32" s="1" t="s">
        <v>34</v>
      </c>
      <c r="C32" s="9">
        <v>21489947.279166669</v>
      </c>
      <c r="D32" s="9">
        <v>1953631.5708333335</v>
      </c>
    </row>
    <row r="33" spans="1:4" x14ac:dyDescent="0.3">
      <c r="A33" s="1">
        <v>917537534</v>
      </c>
      <c r="B33" s="1" t="s">
        <v>35</v>
      </c>
      <c r="C33" s="9">
        <v>10568530.83</v>
      </c>
      <c r="D33" s="9">
        <v>960775.52999999991</v>
      </c>
    </row>
    <row r="34" spans="1:4" x14ac:dyDescent="0.3">
      <c r="A34" s="1">
        <v>930187240</v>
      </c>
      <c r="B34" s="1" t="s">
        <v>36</v>
      </c>
      <c r="C34" s="9">
        <v>3640460.0375000006</v>
      </c>
      <c r="D34" s="9">
        <v>330950.91250000003</v>
      </c>
    </row>
    <row r="35" spans="1:4" x14ac:dyDescent="0.3">
      <c r="A35" s="1">
        <v>985411131</v>
      </c>
      <c r="B35" s="1" t="s">
        <v>37</v>
      </c>
      <c r="C35" s="9">
        <v>0</v>
      </c>
      <c r="D35" s="9">
        <v>0</v>
      </c>
    </row>
    <row r="36" spans="1:4" x14ac:dyDescent="0.3">
      <c r="A36" s="1">
        <v>919415096</v>
      </c>
      <c r="B36" s="1" t="s">
        <v>38</v>
      </c>
      <c r="C36" s="9">
        <v>19358979.080833334</v>
      </c>
      <c r="D36" s="9">
        <v>1759907.1891666667</v>
      </c>
    </row>
    <row r="37" spans="1:4" x14ac:dyDescent="0.3">
      <c r="A37" s="1">
        <v>914385261</v>
      </c>
      <c r="B37" s="1" t="s">
        <v>39</v>
      </c>
      <c r="C37" s="9">
        <v>0</v>
      </c>
      <c r="D37" s="9">
        <v>0</v>
      </c>
    </row>
    <row r="38" spans="1:4" x14ac:dyDescent="0.3">
      <c r="A38" s="1">
        <v>824914982</v>
      </c>
      <c r="B38" s="1" t="s">
        <v>40</v>
      </c>
      <c r="C38" s="9">
        <v>13036675.666666666</v>
      </c>
      <c r="D38" s="9">
        <v>1185152.3333333333</v>
      </c>
    </row>
    <row r="39" spans="1:4" x14ac:dyDescent="0.3">
      <c r="A39" s="1">
        <v>977285712</v>
      </c>
      <c r="B39" s="1" t="s">
        <v>41</v>
      </c>
      <c r="C39" s="9">
        <v>20594466.887499999</v>
      </c>
      <c r="D39" s="9">
        <v>1872224.2625</v>
      </c>
    </row>
    <row r="40" spans="1:4" x14ac:dyDescent="0.3">
      <c r="A40" s="1">
        <v>923436596</v>
      </c>
      <c r="B40" s="1" t="s">
        <v>42</v>
      </c>
      <c r="C40" s="9">
        <v>20788773.719999999</v>
      </c>
      <c r="D40" s="9">
        <v>1889888.5199999998</v>
      </c>
    </row>
    <row r="41" spans="1:4" x14ac:dyDescent="0.3">
      <c r="A41" s="1">
        <v>923789324</v>
      </c>
      <c r="B41" s="1" t="s">
        <v>43</v>
      </c>
      <c r="C41" s="9">
        <v>11002022.175833333</v>
      </c>
      <c r="D41" s="9">
        <v>1000183.8341666666</v>
      </c>
    </row>
    <row r="42" spans="1:4" x14ac:dyDescent="0.3">
      <c r="A42" s="1">
        <v>923152601</v>
      </c>
      <c r="B42" s="1" t="s">
        <v>44</v>
      </c>
      <c r="C42" s="9">
        <v>0</v>
      </c>
      <c r="D42" s="9">
        <v>0</v>
      </c>
    </row>
    <row r="43" spans="1:4" x14ac:dyDescent="0.3">
      <c r="A43" s="1">
        <v>979422679</v>
      </c>
      <c r="B43" s="1" t="s">
        <v>45</v>
      </c>
      <c r="C43" s="9">
        <v>569360988.5333333</v>
      </c>
      <c r="D43" s="9">
        <v>51760089.866666667</v>
      </c>
    </row>
    <row r="44" spans="1:4" x14ac:dyDescent="0.3">
      <c r="A44" s="1">
        <v>924868759</v>
      </c>
      <c r="B44" s="1" t="s">
        <v>46</v>
      </c>
      <c r="C44" s="9">
        <v>0</v>
      </c>
      <c r="D44" s="9">
        <v>0</v>
      </c>
    </row>
    <row r="45" spans="1:4" x14ac:dyDescent="0.3">
      <c r="A45" s="1">
        <v>917424799</v>
      </c>
      <c r="B45" s="1" t="s">
        <v>47</v>
      </c>
      <c r="C45" s="9">
        <v>0</v>
      </c>
      <c r="D45" s="9">
        <v>0</v>
      </c>
    </row>
    <row r="46" spans="1:4" x14ac:dyDescent="0.3">
      <c r="A46" s="1">
        <v>984882114</v>
      </c>
      <c r="B46" s="1" t="s">
        <v>48</v>
      </c>
      <c r="C46" s="9">
        <v>0</v>
      </c>
      <c r="D46" s="9">
        <v>0</v>
      </c>
    </row>
    <row r="47" spans="1:4" x14ac:dyDescent="0.3">
      <c r="A47" s="1">
        <v>980038408</v>
      </c>
      <c r="B47" s="1" t="s">
        <v>49</v>
      </c>
      <c r="C47" s="9">
        <v>334267325.42500001</v>
      </c>
      <c r="D47" s="9">
        <v>30387938.675000001</v>
      </c>
    </row>
    <row r="48" spans="1:4" x14ac:dyDescent="0.3">
      <c r="A48" s="1">
        <v>982897327</v>
      </c>
      <c r="B48" s="1" t="s">
        <v>50</v>
      </c>
      <c r="C48" s="9">
        <v>0</v>
      </c>
      <c r="D48" s="9">
        <v>0</v>
      </c>
    </row>
    <row r="49" spans="1:4" x14ac:dyDescent="0.3">
      <c r="A49" s="1">
        <v>924934867</v>
      </c>
      <c r="B49" s="1" t="s">
        <v>51</v>
      </c>
      <c r="C49" s="9">
        <v>0</v>
      </c>
      <c r="D49" s="9">
        <v>0</v>
      </c>
    </row>
    <row r="50" spans="1:4" x14ac:dyDescent="0.3">
      <c r="A50" s="1">
        <v>923833706</v>
      </c>
      <c r="B50" s="1" t="s">
        <v>52</v>
      </c>
      <c r="C50" s="9">
        <v>12275675.545833332</v>
      </c>
      <c r="D50" s="9">
        <v>1115970.5041666667</v>
      </c>
    </row>
    <row r="51" spans="1:4" x14ac:dyDescent="0.3">
      <c r="A51" s="1">
        <v>925668389</v>
      </c>
      <c r="B51" s="1" t="s">
        <v>53</v>
      </c>
      <c r="C51" s="9">
        <v>0</v>
      </c>
      <c r="D51" s="9">
        <v>0</v>
      </c>
    </row>
    <row r="52" spans="1:4" x14ac:dyDescent="0.3">
      <c r="A52" s="1">
        <v>919173122</v>
      </c>
      <c r="B52" s="1" t="s">
        <v>54</v>
      </c>
      <c r="C52" s="9">
        <v>0</v>
      </c>
      <c r="D52" s="9">
        <v>0</v>
      </c>
    </row>
    <row r="53" spans="1:4" x14ac:dyDescent="0.3">
      <c r="A53" s="1">
        <v>917856222</v>
      </c>
      <c r="B53" s="1" t="s">
        <v>55</v>
      </c>
      <c r="C53" s="9">
        <v>29191422.03083333</v>
      </c>
      <c r="D53" s="9">
        <v>2653765.6391666662</v>
      </c>
    </row>
    <row r="54" spans="1:4" x14ac:dyDescent="0.3">
      <c r="A54" s="1">
        <v>921025610</v>
      </c>
      <c r="B54" s="1" t="s">
        <v>56</v>
      </c>
      <c r="C54" s="9">
        <v>0</v>
      </c>
      <c r="D54" s="9">
        <v>0</v>
      </c>
    </row>
    <row r="55" spans="1:4" x14ac:dyDescent="0.3">
      <c r="A55" s="1">
        <v>877051412</v>
      </c>
      <c r="B55" s="1" t="s">
        <v>57</v>
      </c>
      <c r="C55" s="9">
        <v>1790902.74</v>
      </c>
      <c r="D55" s="9">
        <v>162809.34</v>
      </c>
    </row>
    <row r="56" spans="1:4" x14ac:dyDescent="0.3">
      <c r="A56" s="1">
        <v>912631532</v>
      </c>
      <c r="B56" s="1" t="s">
        <v>58</v>
      </c>
      <c r="C56" s="9">
        <v>0</v>
      </c>
      <c r="D56" s="9">
        <v>0</v>
      </c>
    </row>
    <row r="57" spans="1:4" x14ac:dyDescent="0.3">
      <c r="A57" s="1">
        <v>923993355</v>
      </c>
      <c r="B57" s="1" t="s">
        <v>59</v>
      </c>
      <c r="C57" s="9">
        <v>0</v>
      </c>
      <c r="D57" s="9">
        <v>0</v>
      </c>
    </row>
    <row r="58" spans="1:4" x14ac:dyDescent="0.3">
      <c r="A58" s="1">
        <v>921688679</v>
      </c>
      <c r="B58" s="1" t="s">
        <v>60</v>
      </c>
      <c r="C58" s="9">
        <v>0</v>
      </c>
      <c r="D58" s="9">
        <v>0</v>
      </c>
    </row>
    <row r="59" spans="1:4" x14ac:dyDescent="0.3">
      <c r="A59" s="1">
        <v>980824586</v>
      </c>
      <c r="B59" s="1" t="s">
        <v>61</v>
      </c>
      <c r="C59" s="9">
        <v>0</v>
      </c>
      <c r="D59" s="9">
        <v>0</v>
      </c>
    </row>
    <row r="60" spans="1:4" x14ac:dyDescent="0.3">
      <c r="A60" s="1">
        <v>824701482</v>
      </c>
      <c r="B60" s="1" t="s">
        <v>62</v>
      </c>
      <c r="C60" s="9">
        <v>3594973.8825000003</v>
      </c>
      <c r="D60" s="9">
        <v>326815.8075</v>
      </c>
    </row>
    <row r="61" spans="1:4" x14ac:dyDescent="0.3">
      <c r="A61" s="1">
        <v>980234088</v>
      </c>
      <c r="B61" s="1" t="s">
        <v>63</v>
      </c>
      <c r="C61" s="9">
        <v>153745836.79583335</v>
      </c>
      <c r="D61" s="9">
        <v>13976894.254166668</v>
      </c>
    </row>
    <row r="62" spans="1:4" x14ac:dyDescent="0.3">
      <c r="A62" s="1">
        <v>976723805</v>
      </c>
      <c r="B62" s="1" t="s">
        <v>64</v>
      </c>
      <c r="C62" s="9">
        <v>27982971.179166663</v>
      </c>
      <c r="D62" s="9">
        <v>2543906.4708333332</v>
      </c>
    </row>
    <row r="63" spans="1:4" x14ac:dyDescent="0.3">
      <c r="A63" s="1">
        <v>968398083</v>
      </c>
      <c r="B63" s="1" t="s">
        <v>65</v>
      </c>
      <c r="C63" s="9">
        <v>9061324.0758333337</v>
      </c>
      <c r="D63" s="9">
        <v>823756.73416666675</v>
      </c>
    </row>
    <row r="64" spans="1:4" x14ac:dyDescent="0.3">
      <c r="A64" s="1">
        <v>925017809</v>
      </c>
      <c r="B64" s="1" t="s">
        <v>66</v>
      </c>
      <c r="C64" s="9">
        <v>11202997.620833332</v>
      </c>
      <c r="D64" s="9">
        <v>1018454.3291666666</v>
      </c>
    </row>
    <row r="65" spans="1:5" x14ac:dyDescent="0.3">
      <c r="A65" s="1">
        <v>957896928</v>
      </c>
      <c r="B65" s="1" t="s">
        <v>67</v>
      </c>
      <c r="C65" s="9">
        <v>2576617.4224999999</v>
      </c>
      <c r="D65" s="9">
        <v>234237.94750000001</v>
      </c>
      <c r="E65" s="15"/>
    </row>
    <row r="66" spans="1:5" x14ac:dyDescent="0.3">
      <c r="A66" s="1">
        <v>926377841</v>
      </c>
      <c r="B66" s="1" t="s">
        <v>68</v>
      </c>
      <c r="C66" s="9">
        <v>0</v>
      </c>
      <c r="D66" s="9">
        <v>0</v>
      </c>
    </row>
    <row r="67" spans="1:5" x14ac:dyDescent="0.3">
      <c r="A67" s="1">
        <v>919884452</v>
      </c>
      <c r="B67" s="1" t="s">
        <v>69</v>
      </c>
      <c r="C67" s="9">
        <v>13358612.758333333</v>
      </c>
      <c r="D67" s="9">
        <v>1214419.3416666666</v>
      </c>
    </row>
    <row r="68" spans="1:5" x14ac:dyDescent="0.3">
      <c r="A68" s="1">
        <v>921699905</v>
      </c>
      <c r="B68" s="1" t="s">
        <v>70</v>
      </c>
      <c r="C68" s="9">
        <v>0</v>
      </c>
      <c r="D68" s="9">
        <v>0</v>
      </c>
    </row>
    <row r="69" spans="1:5" x14ac:dyDescent="0.3">
      <c r="A69" s="1">
        <v>920295975</v>
      </c>
      <c r="B69" s="1" t="s">
        <v>71</v>
      </c>
      <c r="C69" s="9">
        <v>0</v>
      </c>
      <c r="D69" s="9">
        <v>0</v>
      </c>
    </row>
    <row r="70" spans="1:5" x14ac:dyDescent="0.3">
      <c r="A70" s="1">
        <v>923819177</v>
      </c>
      <c r="B70" s="1" t="s">
        <v>72</v>
      </c>
      <c r="C70" s="9">
        <v>0</v>
      </c>
      <c r="D70" s="9">
        <v>0</v>
      </c>
    </row>
    <row r="71" spans="1:5" x14ac:dyDescent="0.3">
      <c r="A71" s="1">
        <v>924940379</v>
      </c>
      <c r="B71" s="1" t="s">
        <v>73</v>
      </c>
      <c r="C71" s="9">
        <v>20831785.012499999</v>
      </c>
      <c r="D71" s="9">
        <v>1893798.6375</v>
      </c>
    </row>
    <row r="72" spans="1:5" x14ac:dyDescent="0.3">
      <c r="A72" s="1">
        <v>987059729</v>
      </c>
      <c r="B72" s="1" t="s">
        <v>74</v>
      </c>
      <c r="C72" s="9">
        <v>4811990.2141666664</v>
      </c>
      <c r="D72" s="9">
        <v>437453.65583333332</v>
      </c>
    </row>
    <row r="73" spans="1:5" x14ac:dyDescent="0.3">
      <c r="A73" s="1">
        <v>925354813</v>
      </c>
      <c r="B73" s="1" t="s">
        <v>75</v>
      </c>
      <c r="C73" s="9">
        <v>0</v>
      </c>
      <c r="D73" s="9">
        <v>0</v>
      </c>
    </row>
    <row r="74" spans="1:5" x14ac:dyDescent="0.3">
      <c r="A74" s="1">
        <v>922694435</v>
      </c>
      <c r="B74" s="1" t="s">
        <v>76</v>
      </c>
      <c r="C74" s="9">
        <v>6680057.9908333328</v>
      </c>
      <c r="D74" s="9">
        <v>607277.99916666665</v>
      </c>
    </row>
    <row r="75" spans="1:5" x14ac:dyDescent="0.3">
      <c r="A75" s="1">
        <v>924330678</v>
      </c>
      <c r="B75" s="1" t="s">
        <v>77</v>
      </c>
      <c r="C75" s="9">
        <v>0</v>
      </c>
      <c r="D75" s="9">
        <v>0</v>
      </c>
    </row>
    <row r="76" spans="1:5" x14ac:dyDescent="0.3">
      <c r="A76" s="1">
        <v>924619260</v>
      </c>
      <c r="B76" s="1" t="s">
        <v>78</v>
      </c>
      <c r="C76" s="9">
        <v>41123880.545000002</v>
      </c>
      <c r="D76" s="9">
        <v>3738534.5950000002</v>
      </c>
    </row>
    <row r="77" spans="1:5" x14ac:dyDescent="0.3">
      <c r="A77" s="1">
        <v>997712099</v>
      </c>
      <c r="B77" s="1" t="s">
        <v>79</v>
      </c>
      <c r="C77" s="9">
        <v>5753128.7366666663</v>
      </c>
      <c r="D77" s="9">
        <v>523011.70333333337</v>
      </c>
    </row>
    <row r="78" spans="1:5" x14ac:dyDescent="0.3">
      <c r="A78" s="1">
        <v>916574894</v>
      </c>
      <c r="B78" s="1" t="s">
        <v>80</v>
      </c>
      <c r="C78" s="9">
        <v>6909121.6791666662</v>
      </c>
      <c r="D78" s="9">
        <v>628101.97083333333</v>
      </c>
    </row>
    <row r="79" spans="1:5" x14ac:dyDescent="0.3">
      <c r="A79" s="1">
        <v>925803375</v>
      </c>
      <c r="B79" s="1" t="s">
        <v>81</v>
      </c>
      <c r="C79" s="9">
        <v>50615209.699999996</v>
      </c>
      <c r="D79" s="9">
        <v>4601382.6999999993</v>
      </c>
    </row>
    <row r="80" spans="1:5" x14ac:dyDescent="0.3">
      <c r="A80" s="1">
        <v>988807648</v>
      </c>
      <c r="B80" s="1" t="s">
        <v>82</v>
      </c>
      <c r="C80" s="9">
        <v>0</v>
      </c>
      <c r="D80" s="9">
        <v>0</v>
      </c>
    </row>
    <row r="81" spans="1:4" x14ac:dyDescent="0.3">
      <c r="A81" s="1">
        <v>978631029</v>
      </c>
      <c r="B81" s="1" t="s">
        <v>83</v>
      </c>
      <c r="C81" s="9">
        <v>0</v>
      </c>
      <c r="D81" s="9">
        <v>0</v>
      </c>
    </row>
    <row r="82" spans="1:4" x14ac:dyDescent="0.3">
      <c r="A82" s="1">
        <v>925315958</v>
      </c>
      <c r="B82" s="1" t="s">
        <v>84</v>
      </c>
      <c r="C82" s="9">
        <v>0</v>
      </c>
      <c r="D82" s="9">
        <v>0</v>
      </c>
    </row>
    <row r="83" spans="1:4" x14ac:dyDescent="0.3">
      <c r="A83" s="1">
        <v>916763476</v>
      </c>
      <c r="B83" s="1" t="s">
        <v>85</v>
      </c>
      <c r="C83" s="9">
        <v>1892216.5166666666</v>
      </c>
      <c r="D83" s="9">
        <v>172019.68333333332</v>
      </c>
    </row>
    <row r="84" spans="1:4" x14ac:dyDescent="0.3">
      <c r="A84" s="1">
        <v>917983550</v>
      </c>
      <c r="B84" s="1" t="s">
        <v>86</v>
      </c>
      <c r="C84" s="9">
        <v>0</v>
      </c>
      <c r="D84" s="9">
        <v>0</v>
      </c>
    </row>
    <row r="85" spans="1:4" x14ac:dyDescent="0.3">
      <c r="A85" s="1">
        <v>967670170</v>
      </c>
      <c r="B85" s="1" t="s">
        <v>87</v>
      </c>
      <c r="C85" s="9">
        <v>2842176.9841666664</v>
      </c>
      <c r="D85" s="9">
        <v>258379.72583333333</v>
      </c>
    </row>
    <row r="86" spans="1:4" x14ac:dyDescent="0.3">
      <c r="A86" s="1">
        <v>824368082</v>
      </c>
      <c r="B86" s="1" t="s">
        <v>88</v>
      </c>
      <c r="C86" s="9">
        <v>4494814.7200000007</v>
      </c>
      <c r="D86" s="9">
        <v>408619.52000000002</v>
      </c>
    </row>
    <row r="87" spans="1:4" x14ac:dyDescent="0.3">
      <c r="A87" s="1">
        <v>968168134</v>
      </c>
      <c r="B87" s="1" t="s">
        <v>89</v>
      </c>
      <c r="C87" s="9">
        <v>0</v>
      </c>
      <c r="D87" s="9">
        <v>0</v>
      </c>
    </row>
    <row r="88" spans="1:4" x14ac:dyDescent="0.3">
      <c r="A88" s="1">
        <v>979399901</v>
      </c>
      <c r="B88" s="1" t="s">
        <v>90</v>
      </c>
      <c r="C88" s="9">
        <v>18194389.583333332</v>
      </c>
      <c r="D88" s="9">
        <v>1654035.4166666667</v>
      </c>
    </row>
    <row r="89" spans="1:4" x14ac:dyDescent="0.3">
      <c r="A89" s="1">
        <v>916319908</v>
      </c>
      <c r="B89" s="1" t="s">
        <v>91</v>
      </c>
      <c r="C89" s="9">
        <v>39124786.983333334</v>
      </c>
      <c r="D89" s="9">
        <v>3556798.8166666664</v>
      </c>
    </row>
    <row r="90" spans="1:4" x14ac:dyDescent="0.3">
      <c r="A90" s="1">
        <v>921683057</v>
      </c>
      <c r="B90" s="1" t="s">
        <v>92</v>
      </c>
      <c r="C90" s="9">
        <v>0</v>
      </c>
      <c r="D90" s="9">
        <v>0</v>
      </c>
    </row>
    <row r="91" spans="1:4" x14ac:dyDescent="0.3">
      <c r="A91" s="1">
        <v>918999361</v>
      </c>
      <c r="B91" s="1" t="s">
        <v>93</v>
      </c>
      <c r="C91" s="9">
        <v>27492735.9575</v>
      </c>
      <c r="D91" s="9">
        <v>2499339.6324999998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11246-AA03-4057-80DF-45C538F5E3B1}">
  <dimension ref="A1:M98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45.88671875" style="1" bestFit="1" customWidth="1"/>
    <col min="2" max="3" width="28.44140625" style="1" customWidth="1"/>
    <col min="4" max="4" width="32.44140625" style="1" customWidth="1"/>
    <col min="5" max="5" width="49.33203125" style="9" customWidth="1"/>
    <col min="6" max="6" width="21.77734375" style="9" bestFit="1" customWidth="1"/>
    <col min="7" max="7" width="17.44140625" style="9" customWidth="1"/>
    <col min="8" max="8" width="22.21875" style="9" bestFit="1" customWidth="1"/>
    <col min="9" max="9" width="15.77734375" style="9" customWidth="1"/>
    <col min="10" max="10" width="26.6640625" style="1" customWidth="1"/>
    <col min="11" max="11" width="33.21875" style="1" customWidth="1"/>
    <col min="12" max="12" width="30.77734375" style="9" customWidth="1"/>
    <col min="13" max="13" width="27.21875" style="9" customWidth="1"/>
    <col min="14" max="16384" width="8.88671875" style="1"/>
  </cols>
  <sheetData>
    <row r="1" spans="1:13" ht="21" x14ac:dyDescent="0.4">
      <c r="A1" s="17" t="s">
        <v>94</v>
      </c>
      <c r="B1" s="17"/>
      <c r="C1" s="17"/>
      <c r="D1" s="17"/>
      <c r="E1" s="17"/>
      <c r="F1" s="17"/>
      <c r="G1" s="17"/>
      <c r="H1" s="17"/>
      <c r="I1" s="17"/>
      <c r="J1" s="16" t="s">
        <v>95</v>
      </c>
      <c r="K1" s="16"/>
      <c r="L1" s="16"/>
      <c r="M1" s="16"/>
    </row>
    <row r="2" spans="1:13" s="4" customFormat="1" ht="43.2" x14ac:dyDescent="0.3">
      <c r="A2" s="4" t="s">
        <v>96</v>
      </c>
      <c r="B2" s="12" t="s">
        <v>97</v>
      </c>
      <c r="C2" s="12" t="s">
        <v>98</v>
      </c>
      <c r="D2" s="12" t="s">
        <v>99</v>
      </c>
      <c r="E2" s="13" t="s">
        <v>100</v>
      </c>
      <c r="F2" s="11" t="s">
        <v>101</v>
      </c>
      <c r="G2" s="11" t="s">
        <v>102</v>
      </c>
      <c r="H2" s="11" t="s">
        <v>103</v>
      </c>
      <c r="I2" s="11" t="s">
        <v>106</v>
      </c>
      <c r="J2" s="14" t="s">
        <v>104</v>
      </c>
      <c r="K2" s="4" t="s">
        <v>105</v>
      </c>
      <c r="L2" s="11" t="s">
        <v>103</v>
      </c>
      <c r="M2" s="11" t="s">
        <v>106</v>
      </c>
    </row>
    <row r="3" spans="1:13" x14ac:dyDescent="0.3">
      <c r="A3" s="1" t="s">
        <v>4</v>
      </c>
      <c r="B3" s="1">
        <v>982974011</v>
      </c>
      <c r="C3" s="9">
        <v>300872</v>
      </c>
      <c r="D3" s="9">
        <v>2075.9499999999998</v>
      </c>
      <c r="E3" s="9">
        <v>519290028.39999992</v>
      </c>
      <c r="F3" s="9">
        <v>389467521.29999989</v>
      </c>
      <c r="G3" s="9">
        <v>129822507.09999996</v>
      </c>
      <c r="H3" s="9">
        <v>476015859.36666656</v>
      </c>
      <c r="I3" s="9">
        <v>43274169.033333324</v>
      </c>
      <c r="J3" s="10">
        <v>982974011</v>
      </c>
      <c r="K3" s="1" t="s">
        <v>4</v>
      </c>
      <c r="L3" s="9">
        <v>476015859.36666656</v>
      </c>
      <c r="M3" s="9">
        <v>43274169.033333324</v>
      </c>
    </row>
    <row r="4" spans="1:13" x14ac:dyDescent="0.3">
      <c r="A4" s="1" t="s">
        <v>107</v>
      </c>
      <c r="B4" s="1">
        <v>915729290</v>
      </c>
      <c r="C4" s="9">
        <v>27041</v>
      </c>
      <c r="D4" s="9">
        <v>2075.9499999999998</v>
      </c>
      <c r="E4" s="9">
        <v>46671413.950000003</v>
      </c>
      <c r="F4" s="9">
        <v>35003560.462500006</v>
      </c>
      <c r="G4" s="9">
        <v>11667853.487500001</v>
      </c>
      <c r="H4" s="9">
        <v>42782129.454166673</v>
      </c>
      <c r="I4" s="9">
        <v>3889284.4958333336</v>
      </c>
      <c r="J4" s="10">
        <v>915729290</v>
      </c>
      <c r="K4" s="1" t="s">
        <v>5</v>
      </c>
      <c r="L4" s="9">
        <v>42782129.454166673</v>
      </c>
      <c r="M4" s="9">
        <v>3889284.4958333336</v>
      </c>
    </row>
    <row r="5" spans="1:13" x14ac:dyDescent="0.3">
      <c r="A5" s="1" t="s">
        <v>108</v>
      </c>
      <c r="B5" s="1">
        <v>971029390</v>
      </c>
      <c r="C5" s="9">
        <v>25211</v>
      </c>
      <c r="D5" s="9">
        <v>218.23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v>925336637</v>
      </c>
      <c r="K5" s="1" t="s">
        <v>6</v>
      </c>
      <c r="L5" s="9">
        <v>0</v>
      </c>
      <c r="M5" s="9">
        <v>0</v>
      </c>
    </row>
    <row r="6" spans="1:13" x14ac:dyDescent="0.3">
      <c r="A6" s="1" t="s">
        <v>7</v>
      </c>
      <c r="B6" s="1">
        <v>921680554</v>
      </c>
      <c r="C6" s="9">
        <v>6229</v>
      </c>
      <c r="D6" s="9">
        <v>218.23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v>921680554</v>
      </c>
      <c r="K6" s="1" t="s">
        <v>7</v>
      </c>
      <c r="L6" s="9">
        <v>0</v>
      </c>
      <c r="M6" s="9">
        <v>0</v>
      </c>
    </row>
    <row r="7" spans="1:13" x14ac:dyDescent="0.3">
      <c r="A7" s="1" t="s">
        <v>8</v>
      </c>
      <c r="B7" s="1">
        <v>979151950</v>
      </c>
      <c r="C7" s="9">
        <v>258196</v>
      </c>
      <c r="D7" s="9">
        <v>218.23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v>979151950</v>
      </c>
      <c r="K7" s="1" t="s">
        <v>8</v>
      </c>
      <c r="L7" s="9">
        <v>0</v>
      </c>
      <c r="M7" s="9">
        <v>0</v>
      </c>
    </row>
    <row r="8" spans="1:13" x14ac:dyDescent="0.3">
      <c r="A8" s="1" t="s">
        <v>9</v>
      </c>
      <c r="B8" s="1">
        <v>917743193</v>
      </c>
      <c r="C8" s="9">
        <v>8709</v>
      </c>
      <c r="D8" s="9">
        <v>1946.17</v>
      </c>
      <c r="E8" s="9">
        <v>13901044.529999999</v>
      </c>
      <c r="F8" s="9">
        <v>10425783.397499999</v>
      </c>
      <c r="G8" s="9">
        <v>3475261.1324999998</v>
      </c>
      <c r="H8" s="9">
        <v>12742624.1525</v>
      </c>
      <c r="I8" s="9">
        <v>1158420.3774999999</v>
      </c>
      <c r="J8" s="10">
        <v>917743193</v>
      </c>
      <c r="K8" s="1" t="s">
        <v>9</v>
      </c>
      <c r="L8" s="9">
        <v>12742624.1525</v>
      </c>
      <c r="M8" s="9">
        <v>1158420.3774999999</v>
      </c>
    </row>
    <row r="9" spans="1:13" x14ac:dyDescent="0.3">
      <c r="A9" s="1" t="s">
        <v>10</v>
      </c>
      <c r="B9" s="1">
        <v>971058854</v>
      </c>
      <c r="C9" s="9">
        <v>71487</v>
      </c>
      <c r="D9" s="9">
        <v>218.23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v>971058854</v>
      </c>
      <c r="K9" s="1" t="s">
        <v>10</v>
      </c>
      <c r="L9" s="9">
        <v>0</v>
      </c>
      <c r="M9" s="9">
        <v>0</v>
      </c>
    </row>
    <row r="10" spans="1:13" x14ac:dyDescent="0.3">
      <c r="A10" s="1" t="s">
        <v>11</v>
      </c>
      <c r="B10" s="1">
        <v>953181606</v>
      </c>
      <c r="C10" s="9">
        <v>1679</v>
      </c>
      <c r="D10" s="9">
        <v>218.23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v>953181606</v>
      </c>
      <c r="K10" s="1" t="s">
        <v>11</v>
      </c>
      <c r="L10" s="9">
        <v>0</v>
      </c>
      <c r="M10" s="9">
        <v>0</v>
      </c>
    </row>
    <row r="11" spans="1:13" x14ac:dyDescent="0.3">
      <c r="A11" s="1" t="s">
        <v>12</v>
      </c>
      <c r="B11" s="1">
        <v>976944801</v>
      </c>
      <c r="C11" s="9">
        <v>402574</v>
      </c>
      <c r="D11" s="9">
        <v>1931.11</v>
      </c>
      <c r="E11" s="9">
        <v>636513777.13999999</v>
      </c>
      <c r="F11" s="9">
        <v>477385332.85499996</v>
      </c>
      <c r="G11" s="9">
        <v>159128444.285</v>
      </c>
      <c r="H11" s="9">
        <v>583470962.37833333</v>
      </c>
      <c r="I11" s="9">
        <v>53042814.761666663</v>
      </c>
      <c r="J11" s="10">
        <v>976944801</v>
      </c>
      <c r="K11" s="1" t="s">
        <v>12</v>
      </c>
      <c r="L11" s="9">
        <v>583470962.37833333</v>
      </c>
      <c r="M11" s="9">
        <v>53042814.761666663</v>
      </c>
    </row>
    <row r="12" spans="1:13" x14ac:dyDescent="0.3">
      <c r="A12" s="1" t="s">
        <v>13</v>
      </c>
      <c r="B12" s="1">
        <v>924527994</v>
      </c>
      <c r="C12" s="9">
        <v>7369</v>
      </c>
      <c r="D12" s="9">
        <v>1931.11</v>
      </c>
      <c r="E12" s="9">
        <v>11651199.59</v>
      </c>
      <c r="F12" s="9">
        <v>8738399.6925000008</v>
      </c>
      <c r="G12" s="9">
        <v>2912799.8975</v>
      </c>
      <c r="H12" s="9">
        <v>10680266.290833334</v>
      </c>
      <c r="I12" s="9">
        <v>970933.29916666669</v>
      </c>
      <c r="J12" s="10">
        <v>924527994</v>
      </c>
      <c r="K12" s="1" t="s">
        <v>13</v>
      </c>
      <c r="L12" s="9">
        <v>10680266.290833334</v>
      </c>
      <c r="M12" s="9">
        <v>970933.29916666669</v>
      </c>
    </row>
    <row r="13" spans="1:13" x14ac:dyDescent="0.3">
      <c r="A13" s="1" t="s">
        <v>14</v>
      </c>
      <c r="B13" s="1">
        <v>923934138</v>
      </c>
      <c r="C13" s="9">
        <v>8116</v>
      </c>
      <c r="D13" s="9">
        <v>2075.9499999999998</v>
      </c>
      <c r="E13" s="9">
        <v>14007810.199999999</v>
      </c>
      <c r="F13" s="9">
        <v>10505857.649999999</v>
      </c>
      <c r="G13" s="9">
        <v>3501952.55</v>
      </c>
      <c r="H13" s="9">
        <v>12840492.683333332</v>
      </c>
      <c r="I13" s="9">
        <v>1167317.5166666666</v>
      </c>
      <c r="J13" s="10">
        <v>923934138</v>
      </c>
      <c r="K13" s="1" t="s">
        <v>14</v>
      </c>
      <c r="L13" s="9">
        <v>12840492.683333332</v>
      </c>
      <c r="M13" s="9">
        <v>1167317.5166666666</v>
      </c>
    </row>
    <row r="14" spans="1:13" x14ac:dyDescent="0.3">
      <c r="A14" s="1" t="s">
        <v>15</v>
      </c>
      <c r="B14" s="1">
        <v>924862602</v>
      </c>
      <c r="C14" s="9">
        <v>4847</v>
      </c>
      <c r="D14" s="9">
        <v>2075.9499999999998</v>
      </c>
      <c r="E14" s="9">
        <v>8365679.6499999994</v>
      </c>
      <c r="F14" s="9">
        <v>6274259.7374999998</v>
      </c>
      <c r="G14" s="9">
        <v>2091419.9125000001</v>
      </c>
      <c r="H14" s="9">
        <v>7668539.6791666662</v>
      </c>
      <c r="I14" s="9">
        <v>697139.97083333333</v>
      </c>
      <c r="J14" s="10">
        <v>924862602</v>
      </c>
      <c r="K14" s="1" t="s">
        <v>15</v>
      </c>
      <c r="L14" s="9">
        <v>7668539.6791666662</v>
      </c>
      <c r="M14" s="9">
        <v>697139.97083333333</v>
      </c>
    </row>
    <row r="15" spans="1:13" x14ac:dyDescent="0.3">
      <c r="A15" s="1" t="s">
        <v>16</v>
      </c>
      <c r="B15" s="1">
        <v>979379455</v>
      </c>
      <c r="C15" s="9">
        <v>39313</v>
      </c>
      <c r="D15" s="9">
        <v>322.35000000000002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v>979379455</v>
      </c>
      <c r="K15" s="1" t="s">
        <v>16</v>
      </c>
      <c r="L15" s="9">
        <v>0</v>
      </c>
      <c r="M15" s="9">
        <v>0</v>
      </c>
    </row>
    <row r="16" spans="1:13" x14ac:dyDescent="0.3">
      <c r="A16" s="1" t="s">
        <v>17</v>
      </c>
      <c r="B16" s="1">
        <v>986347801</v>
      </c>
      <c r="C16" s="9">
        <v>29544</v>
      </c>
      <c r="D16" s="9">
        <v>218.23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v>986347801</v>
      </c>
      <c r="K16" s="1" t="s">
        <v>17</v>
      </c>
      <c r="L16" s="9">
        <v>0</v>
      </c>
      <c r="M16" s="9">
        <v>0</v>
      </c>
    </row>
    <row r="17" spans="1:13" x14ac:dyDescent="0.3">
      <c r="A17" s="1" t="s">
        <v>18</v>
      </c>
      <c r="B17" s="1">
        <v>979497482</v>
      </c>
      <c r="C17" s="9">
        <v>17563</v>
      </c>
      <c r="D17" s="9">
        <v>1946.17</v>
      </c>
      <c r="E17" s="9">
        <v>28033533.710000001</v>
      </c>
      <c r="F17" s="9">
        <v>21025150.282499999</v>
      </c>
      <c r="G17" s="9">
        <v>7008383.4275000002</v>
      </c>
      <c r="H17" s="9">
        <v>25697405.900833331</v>
      </c>
      <c r="I17" s="9">
        <v>2336127.8091666666</v>
      </c>
      <c r="J17" s="10">
        <v>979497482</v>
      </c>
      <c r="K17" s="1" t="s">
        <v>18</v>
      </c>
      <c r="L17" s="9">
        <v>25697405.900833331</v>
      </c>
      <c r="M17" s="9">
        <v>2336127.8091666666</v>
      </c>
    </row>
    <row r="18" spans="1:13" x14ac:dyDescent="0.3">
      <c r="A18" s="1" t="s">
        <v>19</v>
      </c>
      <c r="B18" s="1">
        <v>923488960</v>
      </c>
      <c r="C18" s="9">
        <v>8214</v>
      </c>
      <c r="D18" s="9">
        <v>1946.17</v>
      </c>
      <c r="E18" s="9">
        <v>13110940.380000001</v>
      </c>
      <c r="F18" s="9">
        <v>9833205.2850000001</v>
      </c>
      <c r="G18" s="9">
        <v>3277735.0949999997</v>
      </c>
      <c r="H18" s="9">
        <v>12018362.015000001</v>
      </c>
      <c r="I18" s="9">
        <v>1092578.365</v>
      </c>
      <c r="J18" s="10">
        <v>923488960</v>
      </c>
      <c r="K18" s="1" t="s">
        <v>19</v>
      </c>
      <c r="L18" s="9">
        <v>12018362.015000001</v>
      </c>
      <c r="M18" s="9">
        <v>1092578.365</v>
      </c>
    </row>
    <row r="19" spans="1:13" x14ac:dyDescent="0.3">
      <c r="A19" s="1" t="s">
        <v>20</v>
      </c>
      <c r="B19" s="1">
        <v>980489698</v>
      </c>
      <c r="C19" s="9">
        <v>1352124</v>
      </c>
      <c r="D19" s="9">
        <v>1946.17</v>
      </c>
      <c r="E19" s="9">
        <v>2158219765.0799999</v>
      </c>
      <c r="F19" s="9">
        <v>1618664823.8099999</v>
      </c>
      <c r="G19" s="9">
        <v>539554941.26999998</v>
      </c>
      <c r="H19" s="9">
        <v>1978368117.99</v>
      </c>
      <c r="I19" s="9">
        <v>179851647.09</v>
      </c>
      <c r="J19" s="10">
        <v>980489698</v>
      </c>
      <c r="K19" s="1" t="s">
        <v>20</v>
      </c>
      <c r="L19" s="9">
        <v>1998369458.2316666</v>
      </c>
      <c r="M19" s="9">
        <v>181669950.74833333</v>
      </c>
    </row>
    <row r="20" spans="1:13" x14ac:dyDescent="0.3">
      <c r="A20" s="1" t="s">
        <v>109</v>
      </c>
      <c r="B20" s="1">
        <v>985294836</v>
      </c>
      <c r="C20" s="9">
        <v>13670</v>
      </c>
      <c r="D20" s="9">
        <v>1946.17</v>
      </c>
      <c r="E20" s="9">
        <v>21819643.899999999</v>
      </c>
      <c r="F20" s="9">
        <v>16364732.924999999</v>
      </c>
      <c r="G20" s="9">
        <v>5454910.9749999996</v>
      </c>
      <c r="H20" s="9">
        <v>20001340.241666667</v>
      </c>
      <c r="I20" s="9">
        <v>1818303.6583333332</v>
      </c>
      <c r="J20" s="10">
        <v>980489698</v>
      </c>
      <c r="K20" s="1" t="s">
        <v>20</v>
      </c>
    </row>
    <row r="21" spans="1:13" x14ac:dyDescent="0.3">
      <c r="A21" s="1" t="s">
        <v>21</v>
      </c>
      <c r="B21" s="1">
        <v>918312730</v>
      </c>
      <c r="C21" s="9">
        <v>22744</v>
      </c>
      <c r="D21" s="9">
        <v>2075.9499999999998</v>
      </c>
      <c r="E21" s="9">
        <v>39255006.799999997</v>
      </c>
      <c r="F21" s="9">
        <v>29441255.099999998</v>
      </c>
      <c r="G21" s="9">
        <v>9813751.6999999993</v>
      </c>
      <c r="H21" s="9">
        <v>35983756.233333334</v>
      </c>
      <c r="I21" s="9">
        <v>3271250.5666666664</v>
      </c>
      <c r="J21" s="10">
        <v>918312730</v>
      </c>
      <c r="K21" s="1" t="s">
        <v>21</v>
      </c>
      <c r="L21" s="9">
        <v>35983756.233333334</v>
      </c>
      <c r="M21" s="9">
        <v>3271250.5666666664</v>
      </c>
    </row>
    <row r="22" spans="1:13" x14ac:dyDescent="0.3">
      <c r="A22" s="1" t="s">
        <v>22</v>
      </c>
      <c r="B22" s="1">
        <v>882783022</v>
      </c>
      <c r="C22" s="9">
        <v>12268</v>
      </c>
      <c r="D22" s="9">
        <v>1946.17</v>
      </c>
      <c r="E22" s="9">
        <v>19581813.559999999</v>
      </c>
      <c r="F22" s="9">
        <v>14686360.17</v>
      </c>
      <c r="G22" s="9">
        <v>4895453.3899999997</v>
      </c>
      <c r="H22" s="9">
        <v>17949995.763333332</v>
      </c>
      <c r="I22" s="9">
        <v>1631817.7966666666</v>
      </c>
      <c r="J22" s="10">
        <v>882783022</v>
      </c>
      <c r="K22" s="1" t="s">
        <v>22</v>
      </c>
      <c r="L22" s="9">
        <v>17949995.763333332</v>
      </c>
      <c r="M22" s="9">
        <v>1631817.7966666666</v>
      </c>
    </row>
    <row r="23" spans="1:13" x14ac:dyDescent="0.3">
      <c r="A23" s="1" t="s">
        <v>23</v>
      </c>
      <c r="B23" s="1">
        <v>966731508</v>
      </c>
      <c r="C23" s="9">
        <v>11525</v>
      </c>
      <c r="D23" s="9">
        <v>2075.9499999999998</v>
      </c>
      <c r="E23" s="9">
        <v>19891573.75</v>
      </c>
      <c r="F23" s="9">
        <v>14918680.3125</v>
      </c>
      <c r="G23" s="9">
        <v>4972893.4375</v>
      </c>
      <c r="H23" s="9">
        <v>18233942.604166668</v>
      </c>
      <c r="I23" s="9">
        <v>1657631.1458333333</v>
      </c>
      <c r="J23" s="10">
        <v>966731508</v>
      </c>
      <c r="K23" s="1" t="s">
        <v>23</v>
      </c>
      <c r="L23" s="9">
        <v>18233942.604166668</v>
      </c>
      <c r="M23" s="9">
        <v>1657631.1458333333</v>
      </c>
    </row>
    <row r="24" spans="1:13" x14ac:dyDescent="0.3">
      <c r="A24" s="1" t="s">
        <v>24</v>
      </c>
      <c r="B24" s="1">
        <v>915635857</v>
      </c>
      <c r="C24" s="9">
        <v>140035</v>
      </c>
      <c r="D24" s="9">
        <v>2075.9499999999998</v>
      </c>
      <c r="E24" s="9">
        <v>241693408.25</v>
      </c>
      <c r="F24" s="9">
        <v>181270056.1875</v>
      </c>
      <c r="G24" s="9">
        <v>60423352.0625</v>
      </c>
      <c r="H24" s="9">
        <v>221552290.89583334</v>
      </c>
      <c r="I24" s="9">
        <v>20141117.354166668</v>
      </c>
      <c r="J24" s="10">
        <v>915635857</v>
      </c>
      <c r="K24" s="1" t="s">
        <v>24</v>
      </c>
      <c r="L24" s="9">
        <v>221552290.89583334</v>
      </c>
      <c r="M24" s="9">
        <v>20141117.354166668</v>
      </c>
    </row>
    <row r="25" spans="1:13" x14ac:dyDescent="0.3">
      <c r="A25" s="1" t="s">
        <v>25</v>
      </c>
      <c r="B25" s="1">
        <v>923354204</v>
      </c>
      <c r="C25" s="9">
        <v>47868</v>
      </c>
      <c r="D25" s="9">
        <v>322.35000000000002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v>923354204</v>
      </c>
      <c r="K25" s="1" t="s">
        <v>25</v>
      </c>
      <c r="L25" s="9">
        <v>0</v>
      </c>
      <c r="M25" s="9">
        <v>0</v>
      </c>
    </row>
    <row r="26" spans="1:13" x14ac:dyDescent="0.3">
      <c r="A26" s="1" t="s">
        <v>26</v>
      </c>
      <c r="B26" s="1">
        <v>987626844</v>
      </c>
      <c r="C26" s="9">
        <v>35994</v>
      </c>
      <c r="D26" s="9">
        <v>1945.2</v>
      </c>
      <c r="E26" s="9">
        <v>57417628.799999997</v>
      </c>
      <c r="F26" s="9">
        <v>43063221.599999994</v>
      </c>
      <c r="G26" s="9">
        <v>14354407.199999999</v>
      </c>
      <c r="H26" s="9">
        <v>52632826.399999991</v>
      </c>
      <c r="I26" s="9">
        <v>4784802.3999999994</v>
      </c>
      <c r="J26" s="10">
        <v>987626844</v>
      </c>
      <c r="K26" s="1" t="s">
        <v>26</v>
      </c>
      <c r="L26" s="9">
        <v>52632826.399999991</v>
      </c>
      <c r="M26" s="9">
        <v>4784802.3999999994</v>
      </c>
    </row>
    <row r="27" spans="1:13" x14ac:dyDescent="0.3">
      <c r="A27" s="1" t="s">
        <v>27</v>
      </c>
      <c r="B27" s="1">
        <v>925549738</v>
      </c>
      <c r="C27" s="9">
        <v>12389</v>
      </c>
      <c r="D27" s="9">
        <v>2075.9499999999998</v>
      </c>
      <c r="E27" s="9">
        <v>21382794.550000001</v>
      </c>
      <c r="F27" s="9">
        <v>16037095.912500001</v>
      </c>
      <c r="G27" s="9">
        <v>5345698.6375000002</v>
      </c>
      <c r="H27" s="9">
        <v>19600895.00416667</v>
      </c>
      <c r="I27" s="9">
        <v>1781899.5458333334</v>
      </c>
      <c r="J27" s="10">
        <v>925549738</v>
      </c>
      <c r="K27" s="1" t="s">
        <v>27</v>
      </c>
      <c r="L27" s="9">
        <v>19600895.00416667</v>
      </c>
      <c r="M27" s="9">
        <v>1781899.5458333334</v>
      </c>
    </row>
    <row r="28" spans="1:13" x14ac:dyDescent="0.3">
      <c r="A28" s="1" t="s">
        <v>28</v>
      </c>
      <c r="B28" s="1">
        <v>981915550</v>
      </c>
      <c r="C28" s="9">
        <v>163734</v>
      </c>
      <c r="D28" s="9">
        <v>1947.22</v>
      </c>
      <c r="E28" s="9">
        <v>261519219.47999999</v>
      </c>
      <c r="F28" s="9">
        <v>196139414.60999998</v>
      </c>
      <c r="G28" s="9">
        <v>65379804.869999997</v>
      </c>
      <c r="H28" s="9">
        <v>239725951.19</v>
      </c>
      <c r="I28" s="9">
        <v>21793268.289999999</v>
      </c>
      <c r="J28" s="10">
        <v>981915550</v>
      </c>
      <c r="K28" s="1" t="s">
        <v>28</v>
      </c>
      <c r="L28" s="9">
        <v>239725951.19</v>
      </c>
      <c r="M28" s="9">
        <v>21793268.289999999</v>
      </c>
    </row>
    <row r="29" spans="1:13" x14ac:dyDescent="0.3">
      <c r="A29" s="1" t="s">
        <v>29</v>
      </c>
      <c r="B29" s="1">
        <v>953681781</v>
      </c>
      <c r="C29" s="9">
        <v>15148</v>
      </c>
      <c r="D29" s="9">
        <v>1946.17</v>
      </c>
      <c r="E29" s="9">
        <v>24178783.16</v>
      </c>
      <c r="F29" s="9">
        <v>18134087.370000001</v>
      </c>
      <c r="G29" s="9">
        <v>6044695.79</v>
      </c>
      <c r="H29" s="9">
        <v>22163884.563333333</v>
      </c>
      <c r="I29" s="9">
        <v>2014898.5966666667</v>
      </c>
      <c r="J29" s="10">
        <v>953681781</v>
      </c>
      <c r="K29" s="1" t="s">
        <v>29</v>
      </c>
      <c r="L29" s="9">
        <v>22163884.563333333</v>
      </c>
      <c r="M29" s="9">
        <v>2014898.5966666667</v>
      </c>
    </row>
    <row r="30" spans="1:13" x14ac:dyDescent="0.3">
      <c r="A30" s="1" t="s">
        <v>30</v>
      </c>
      <c r="B30" s="1">
        <v>976894677</v>
      </c>
      <c r="C30" s="9">
        <v>1166</v>
      </c>
      <c r="D30" s="9">
        <v>1931.11</v>
      </c>
      <c r="E30" s="9">
        <v>1843574.26</v>
      </c>
      <c r="F30" s="9">
        <v>1382680.6949999998</v>
      </c>
      <c r="G30" s="9">
        <v>460893.56499999994</v>
      </c>
      <c r="H30" s="9">
        <v>1689943.0716666665</v>
      </c>
      <c r="I30" s="9">
        <v>153631.18833333332</v>
      </c>
      <c r="J30" s="10">
        <v>976894677</v>
      </c>
      <c r="K30" s="1" t="s">
        <v>30</v>
      </c>
      <c r="L30" s="9">
        <v>1689943.0716666665</v>
      </c>
      <c r="M30" s="9">
        <v>153631.18833333332</v>
      </c>
    </row>
    <row r="31" spans="1:13" x14ac:dyDescent="0.3">
      <c r="A31" s="1" t="s">
        <v>31</v>
      </c>
      <c r="B31" s="1">
        <v>971589752</v>
      </c>
      <c r="C31" s="9">
        <v>34729</v>
      </c>
      <c r="D31" s="9">
        <v>1931.11</v>
      </c>
      <c r="E31" s="9">
        <v>54910369.189999998</v>
      </c>
      <c r="F31" s="9">
        <v>41182776.892499998</v>
      </c>
      <c r="G31" s="9">
        <v>13727592.297499999</v>
      </c>
      <c r="H31" s="9">
        <v>50334505.090833329</v>
      </c>
      <c r="I31" s="9">
        <v>4575864.0991666662</v>
      </c>
      <c r="J31" s="10">
        <v>971589752</v>
      </c>
      <c r="K31" s="1" t="s">
        <v>31</v>
      </c>
      <c r="L31" s="9">
        <v>50334505.090833329</v>
      </c>
      <c r="M31" s="9">
        <v>4575864.0991666662</v>
      </c>
    </row>
    <row r="32" spans="1:13" x14ac:dyDescent="0.3">
      <c r="A32" s="1" t="s">
        <v>32</v>
      </c>
      <c r="B32" s="1">
        <v>924004150</v>
      </c>
      <c r="C32" s="9">
        <v>6606</v>
      </c>
      <c r="D32" s="9">
        <v>2075.9499999999998</v>
      </c>
      <c r="E32" s="9">
        <v>11401625.699999999</v>
      </c>
      <c r="F32" s="9">
        <v>8551219.2750000004</v>
      </c>
      <c r="G32" s="9">
        <v>2850406.4249999998</v>
      </c>
      <c r="H32" s="9">
        <v>10451490.225</v>
      </c>
      <c r="I32" s="9">
        <v>950135.47499999998</v>
      </c>
      <c r="J32" s="10">
        <v>924004150</v>
      </c>
      <c r="K32" s="1" t="s">
        <v>32</v>
      </c>
      <c r="L32" s="9">
        <v>10451490.225</v>
      </c>
      <c r="M32" s="9">
        <v>950135.47499999998</v>
      </c>
    </row>
    <row r="33" spans="1:13" x14ac:dyDescent="0.3">
      <c r="A33" s="1" t="s">
        <v>33</v>
      </c>
      <c r="B33" s="1">
        <v>923050612</v>
      </c>
      <c r="C33" s="9">
        <v>5065</v>
      </c>
      <c r="D33" s="9">
        <v>1931.11</v>
      </c>
      <c r="E33" s="9">
        <v>8008322.1499999994</v>
      </c>
      <c r="F33" s="9">
        <v>6006241.6124999989</v>
      </c>
      <c r="G33" s="9">
        <v>2002080.5374999996</v>
      </c>
      <c r="H33" s="9">
        <v>7340961.9708333323</v>
      </c>
      <c r="I33" s="9">
        <v>667360.17916666658</v>
      </c>
      <c r="J33" s="10">
        <v>923050612</v>
      </c>
      <c r="K33" s="1" t="s">
        <v>33</v>
      </c>
      <c r="L33" s="9">
        <v>7340961.9708333323</v>
      </c>
      <c r="M33" s="9">
        <v>667360.17916666658</v>
      </c>
    </row>
    <row r="34" spans="1:13" x14ac:dyDescent="0.3">
      <c r="A34" s="1" t="s">
        <v>34</v>
      </c>
      <c r="B34" s="1">
        <v>998509289</v>
      </c>
      <c r="C34" s="9">
        <v>13583</v>
      </c>
      <c r="D34" s="9">
        <v>2075.9499999999998</v>
      </c>
      <c r="E34" s="9">
        <v>23443578.850000001</v>
      </c>
      <c r="F34" s="9">
        <v>17582684.137500003</v>
      </c>
      <c r="G34" s="9">
        <v>5860894.7125000004</v>
      </c>
      <c r="H34" s="9">
        <v>21489947.279166669</v>
      </c>
      <c r="I34" s="9">
        <v>1953631.5708333335</v>
      </c>
      <c r="J34" s="10">
        <v>998509289</v>
      </c>
      <c r="K34" s="1" t="s">
        <v>34</v>
      </c>
      <c r="L34" s="9">
        <v>21489947.279166669</v>
      </c>
      <c r="M34" s="9">
        <v>1953631.5708333335</v>
      </c>
    </row>
    <row r="35" spans="1:13" x14ac:dyDescent="0.3">
      <c r="A35" s="1" t="s">
        <v>35</v>
      </c>
      <c r="B35" s="1">
        <v>917537534</v>
      </c>
      <c r="C35" s="9">
        <v>7173</v>
      </c>
      <c r="D35" s="9">
        <v>1957.32</v>
      </c>
      <c r="E35" s="9">
        <v>11529306.359999999</v>
      </c>
      <c r="F35" s="9">
        <v>8646979.7699999996</v>
      </c>
      <c r="G35" s="9">
        <v>2882326.59</v>
      </c>
      <c r="H35" s="9">
        <v>10568530.83</v>
      </c>
      <c r="I35" s="9">
        <v>960775.52999999991</v>
      </c>
      <c r="J35" s="10">
        <v>917537534</v>
      </c>
      <c r="K35" s="1" t="s">
        <v>35</v>
      </c>
      <c r="L35" s="9">
        <v>10568530.83</v>
      </c>
      <c r="M35" s="9">
        <v>960775.52999999991</v>
      </c>
    </row>
    <row r="36" spans="1:13" x14ac:dyDescent="0.3">
      <c r="A36" s="1" t="s">
        <v>36</v>
      </c>
      <c r="B36" s="1">
        <v>930187240</v>
      </c>
      <c r="C36" s="9">
        <v>2301</v>
      </c>
      <c r="D36" s="9">
        <v>2075.9499999999998</v>
      </c>
      <c r="E36" s="9">
        <v>3971410.95</v>
      </c>
      <c r="F36" s="9">
        <v>2978558.2125000004</v>
      </c>
      <c r="G36" s="9">
        <v>992852.73750000005</v>
      </c>
      <c r="H36" s="9">
        <v>3640460.0375000006</v>
      </c>
      <c r="I36" s="9">
        <v>330950.91250000003</v>
      </c>
      <c r="J36" s="10">
        <v>930187240</v>
      </c>
      <c r="K36" s="1" t="s">
        <v>36</v>
      </c>
      <c r="L36" s="9">
        <v>3640460.0375000006</v>
      </c>
      <c r="M36" s="9">
        <v>330950.91250000003</v>
      </c>
    </row>
    <row r="37" spans="1:13" x14ac:dyDescent="0.3">
      <c r="A37" s="1" t="s">
        <v>37</v>
      </c>
      <c r="B37" s="1">
        <v>985411131</v>
      </c>
      <c r="C37" s="9">
        <v>40261</v>
      </c>
      <c r="D37" s="9">
        <v>218.23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v>985411131</v>
      </c>
      <c r="K37" s="1" t="s">
        <v>37</v>
      </c>
      <c r="L37" s="9">
        <v>0</v>
      </c>
      <c r="M37" s="9">
        <v>0</v>
      </c>
    </row>
    <row r="38" spans="1:13" x14ac:dyDescent="0.3">
      <c r="A38" s="1" t="s">
        <v>110</v>
      </c>
      <c r="B38" s="1">
        <v>983099807</v>
      </c>
      <c r="C38" s="9">
        <v>24291</v>
      </c>
      <c r="D38" s="9">
        <v>218.23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10">
        <v>985411131</v>
      </c>
      <c r="K38" s="1" t="s">
        <v>37</v>
      </c>
      <c r="L38" s="9">
        <v>0</v>
      </c>
      <c r="M38" s="9">
        <v>0</v>
      </c>
    </row>
    <row r="39" spans="1:13" x14ac:dyDescent="0.3">
      <c r="A39" s="1" t="s">
        <v>38</v>
      </c>
      <c r="B39" s="1">
        <v>919415096</v>
      </c>
      <c r="C39" s="9">
        <v>13357</v>
      </c>
      <c r="D39" s="9">
        <v>1931.11</v>
      </c>
      <c r="E39" s="9">
        <v>21118886.27</v>
      </c>
      <c r="F39" s="9">
        <v>15839164.702500001</v>
      </c>
      <c r="G39" s="9">
        <v>5279721.5674999999</v>
      </c>
      <c r="H39" s="9">
        <v>19358979.080833334</v>
      </c>
      <c r="I39" s="9">
        <v>1759907.1891666667</v>
      </c>
      <c r="J39" s="10">
        <v>919415096</v>
      </c>
      <c r="K39" s="1" t="s">
        <v>38</v>
      </c>
      <c r="L39" s="9">
        <v>19358979.080833334</v>
      </c>
      <c r="M39" s="9">
        <v>1759907.1891666667</v>
      </c>
    </row>
    <row r="40" spans="1:13" x14ac:dyDescent="0.3">
      <c r="A40" s="1" t="s">
        <v>39</v>
      </c>
      <c r="B40" s="1">
        <v>914385261</v>
      </c>
      <c r="C40" s="9">
        <v>8648</v>
      </c>
      <c r="D40" s="9">
        <v>218.23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v>914385261</v>
      </c>
      <c r="K40" s="1" t="s">
        <v>39</v>
      </c>
      <c r="L40" s="9">
        <v>0</v>
      </c>
      <c r="M40" s="9">
        <v>0</v>
      </c>
    </row>
    <row r="41" spans="1:13" x14ac:dyDescent="0.3">
      <c r="A41" s="1" t="s">
        <v>40</v>
      </c>
      <c r="B41" s="1">
        <v>824914982</v>
      </c>
      <c r="C41" s="9">
        <v>8240</v>
      </c>
      <c r="D41" s="9">
        <v>2075.9499999999998</v>
      </c>
      <c r="E41" s="9">
        <v>14221828</v>
      </c>
      <c r="F41" s="9">
        <v>10666371</v>
      </c>
      <c r="G41" s="9">
        <v>3555457</v>
      </c>
      <c r="H41" s="9">
        <v>13036675.666666666</v>
      </c>
      <c r="I41" s="9">
        <v>1185152.3333333333</v>
      </c>
      <c r="J41" s="10">
        <v>824914982</v>
      </c>
      <c r="K41" s="1" t="s">
        <v>40</v>
      </c>
      <c r="L41" s="9">
        <v>13036675.666666666</v>
      </c>
      <c r="M41" s="9">
        <v>1185152.3333333333</v>
      </c>
    </row>
    <row r="42" spans="1:13" x14ac:dyDescent="0.3">
      <c r="A42" s="1" t="s">
        <v>41</v>
      </c>
      <c r="B42" s="1">
        <v>977285712</v>
      </c>
      <c r="C42" s="9">
        <v>13017</v>
      </c>
      <c r="D42" s="9">
        <v>2075.9499999999998</v>
      </c>
      <c r="E42" s="9">
        <v>22466691.149999999</v>
      </c>
      <c r="F42" s="9">
        <v>16850018.362500001</v>
      </c>
      <c r="G42" s="9">
        <v>5616672.7874999996</v>
      </c>
      <c r="H42" s="9">
        <v>20594466.887499999</v>
      </c>
      <c r="I42" s="9">
        <v>1872224.2625</v>
      </c>
      <c r="J42" s="10">
        <v>977285712</v>
      </c>
      <c r="K42" s="1" t="s">
        <v>41</v>
      </c>
      <c r="L42" s="9">
        <v>20594466.887499999</v>
      </c>
      <c r="M42" s="9">
        <v>1872224.2625</v>
      </c>
    </row>
    <row r="43" spans="1:13" x14ac:dyDescent="0.3">
      <c r="A43" s="1" t="s">
        <v>42</v>
      </c>
      <c r="B43" s="1">
        <v>923436596</v>
      </c>
      <c r="C43" s="9">
        <v>14313</v>
      </c>
      <c r="D43" s="9">
        <v>1934.48</v>
      </c>
      <c r="E43" s="9">
        <v>22678662.239999998</v>
      </c>
      <c r="F43" s="9">
        <v>17008996.68</v>
      </c>
      <c r="G43" s="9">
        <v>5669665.5599999996</v>
      </c>
      <c r="H43" s="9">
        <v>20788773.719999999</v>
      </c>
      <c r="I43" s="9">
        <v>1889888.5199999998</v>
      </c>
      <c r="J43" s="10">
        <v>923436596</v>
      </c>
      <c r="K43" s="1" t="s">
        <v>42</v>
      </c>
      <c r="L43" s="9">
        <v>20788773.719999999</v>
      </c>
      <c r="M43" s="9">
        <v>1889888.5199999998</v>
      </c>
    </row>
    <row r="44" spans="1:13" x14ac:dyDescent="0.3">
      <c r="A44" s="1" t="s">
        <v>43</v>
      </c>
      <c r="B44" s="1">
        <v>923789324</v>
      </c>
      <c r="C44" s="9">
        <v>7591</v>
      </c>
      <c r="D44" s="9">
        <v>1931.11</v>
      </c>
      <c r="E44" s="9">
        <v>12002206.01</v>
      </c>
      <c r="F44" s="9">
        <v>9001654.5075000003</v>
      </c>
      <c r="G44" s="9">
        <v>3000551.5024999999</v>
      </c>
      <c r="H44" s="9">
        <v>11002022.175833333</v>
      </c>
      <c r="I44" s="9">
        <v>1000183.8341666666</v>
      </c>
      <c r="J44" s="10">
        <v>923789324</v>
      </c>
      <c r="K44" s="1" t="s">
        <v>43</v>
      </c>
      <c r="L44" s="9">
        <v>11002022.175833333</v>
      </c>
      <c r="M44" s="9">
        <v>1000183.8341666666</v>
      </c>
    </row>
    <row r="45" spans="1:13" x14ac:dyDescent="0.3">
      <c r="A45" s="1" t="s">
        <v>44</v>
      </c>
      <c r="B45" s="1">
        <v>923152601</v>
      </c>
      <c r="C45" s="9">
        <v>23126</v>
      </c>
      <c r="D45" s="9">
        <v>218.23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0">
        <v>923152601</v>
      </c>
      <c r="K45" s="1" t="s">
        <v>44</v>
      </c>
      <c r="L45" s="9">
        <v>0</v>
      </c>
      <c r="M45" s="9">
        <v>0</v>
      </c>
    </row>
    <row r="46" spans="1:13" x14ac:dyDescent="0.3">
      <c r="A46" s="1" t="s">
        <v>45</v>
      </c>
      <c r="B46" s="1">
        <v>979422679</v>
      </c>
      <c r="C46" s="9">
        <v>359872</v>
      </c>
      <c r="D46" s="9">
        <v>2075.9499999999998</v>
      </c>
      <c r="E46" s="9">
        <v>621121078.39999998</v>
      </c>
      <c r="F46" s="9">
        <v>465840808.80000001</v>
      </c>
      <c r="G46" s="9">
        <v>155280269.59999999</v>
      </c>
      <c r="H46" s="9">
        <v>569360988.5333333</v>
      </c>
      <c r="I46" s="9">
        <v>51760089.866666667</v>
      </c>
      <c r="J46" s="10">
        <v>979422679</v>
      </c>
      <c r="K46" s="1" t="s">
        <v>45</v>
      </c>
      <c r="L46" s="9">
        <v>569360988.5333333</v>
      </c>
      <c r="M46" s="9">
        <v>51760089.866666667</v>
      </c>
    </row>
    <row r="47" spans="1:13" x14ac:dyDescent="0.3">
      <c r="A47" s="1" t="s">
        <v>111</v>
      </c>
      <c r="B47" s="1">
        <v>956740134</v>
      </c>
      <c r="C47" s="9">
        <v>15434</v>
      </c>
      <c r="D47" s="9">
        <v>218.23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0">
        <v>924868759</v>
      </c>
      <c r="K47" s="1" t="s">
        <v>46</v>
      </c>
      <c r="L47" s="9">
        <v>0</v>
      </c>
      <c r="M47" s="9">
        <v>0</v>
      </c>
    </row>
    <row r="48" spans="1:13" x14ac:dyDescent="0.3">
      <c r="A48" s="1" t="s">
        <v>47</v>
      </c>
      <c r="B48" s="1">
        <v>917424799</v>
      </c>
      <c r="C48" s="9">
        <v>123877</v>
      </c>
      <c r="D48" s="9">
        <v>218.23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10">
        <v>917424799</v>
      </c>
      <c r="K48" s="1" t="s">
        <v>47</v>
      </c>
      <c r="L48" s="9">
        <v>0</v>
      </c>
      <c r="M48" s="9">
        <v>0</v>
      </c>
    </row>
    <row r="49" spans="1:13" x14ac:dyDescent="0.3">
      <c r="A49" s="1" t="s">
        <v>48</v>
      </c>
      <c r="B49" s="1">
        <v>984882114</v>
      </c>
      <c r="C49" s="9">
        <v>58731</v>
      </c>
      <c r="D49" s="9">
        <v>322.35000000000002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0">
        <v>984882114</v>
      </c>
      <c r="K49" s="1" t="s">
        <v>48</v>
      </c>
      <c r="L49" s="9">
        <v>0</v>
      </c>
      <c r="M49" s="9">
        <v>0</v>
      </c>
    </row>
    <row r="50" spans="1:13" x14ac:dyDescent="0.3">
      <c r="A50" s="1" t="s">
        <v>49</v>
      </c>
      <c r="B50" s="1">
        <v>980038408</v>
      </c>
      <c r="C50" s="9">
        <v>211278</v>
      </c>
      <c r="D50" s="9">
        <v>2075.9499999999998</v>
      </c>
      <c r="E50" s="9">
        <v>364655264.10000002</v>
      </c>
      <c r="F50" s="9">
        <v>273491448.07499999</v>
      </c>
      <c r="G50" s="9">
        <v>91163816.025000006</v>
      </c>
      <c r="H50" s="9">
        <v>334267325.42500001</v>
      </c>
      <c r="I50" s="9">
        <v>30387938.675000001</v>
      </c>
      <c r="J50" s="10">
        <v>980038408</v>
      </c>
      <c r="K50" s="1" t="s">
        <v>49</v>
      </c>
      <c r="L50" s="9">
        <v>334267325.42500001</v>
      </c>
      <c r="M50" s="9">
        <v>30387938.675000001</v>
      </c>
    </row>
    <row r="51" spans="1:13" x14ac:dyDescent="0.3">
      <c r="A51" s="1" t="s">
        <v>50</v>
      </c>
      <c r="B51" s="1">
        <v>982897327</v>
      </c>
      <c r="C51" s="9">
        <v>32284</v>
      </c>
      <c r="D51" s="9">
        <v>218.23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10">
        <v>982897327</v>
      </c>
      <c r="K51" s="1" t="s">
        <v>50</v>
      </c>
      <c r="L51" s="9">
        <v>0</v>
      </c>
      <c r="M51" s="9">
        <v>0</v>
      </c>
    </row>
    <row r="52" spans="1:13" x14ac:dyDescent="0.3">
      <c r="A52" s="1" t="s">
        <v>112</v>
      </c>
      <c r="B52" s="1">
        <v>938260494</v>
      </c>
      <c r="C52" s="9">
        <v>7393</v>
      </c>
      <c r="D52" s="9">
        <v>218.23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10">
        <v>924934867</v>
      </c>
      <c r="K52" s="1" t="s">
        <v>51</v>
      </c>
      <c r="L52" s="9">
        <v>0</v>
      </c>
      <c r="M52" s="9">
        <v>0</v>
      </c>
    </row>
    <row r="53" spans="1:13" x14ac:dyDescent="0.3">
      <c r="A53" s="1" t="s">
        <v>52</v>
      </c>
      <c r="B53" s="1">
        <v>923833706</v>
      </c>
      <c r="C53" s="9">
        <v>7759</v>
      </c>
      <c r="D53" s="9">
        <v>2075.9499999999998</v>
      </c>
      <c r="E53" s="9">
        <v>13391646.050000001</v>
      </c>
      <c r="F53" s="9">
        <v>10043734.5375</v>
      </c>
      <c r="G53" s="9">
        <v>3347911.5125000002</v>
      </c>
      <c r="H53" s="9">
        <v>12275675.545833332</v>
      </c>
      <c r="I53" s="9">
        <v>1115970.5041666667</v>
      </c>
      <c r="J53" s="10">
        <v>923833706</v>
      </c>
      <c r="K53" s="1" t="s">
        <v>52</v>
      </c>
      <c r="L53" s="9">
        <v>12275675.545833332</v>
      </c>
      <c r="M53" s="9">
        <v>1115970.5041666667</v>
      </c>
    </row>
    <row r="54" spans="1:13" x14ac:dyDescent="0.3">
      <c r="A54" s="1" t="s">
        <v>113</v>
      </c>
      <c r="B54" s="1">
        <v>960684737</v>
      </c>
      <c r="C54" s="9">
        <v>56259</v>
      </c>
      <c r="D54" s="9">
        <v>322.35000000000002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0">
        <v>925668389</v>
      </c>
      <c r="K54" s="1" t="s">
        <v>53</v>
      </c>
      <c r="L54" s="9">
        <v>0</v>
      </c>
      <c r="M54" s="9">
        <v>0</v>
      </c>
    </row>
    <row r="55" spans="1:13" x14ac:dyDescent="0.3">
      <c r="A55" s="1" t="s">
        <v>54</v>
      </c>
      <c r="B55" s="1">
        <v>919173122</v>
      </c>
      <c r="C55" s="9">
        <v>6779</v>
      </c>
      <c r="D55" s="9">
        <v>218.23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10">
        <v>919173122</v>
      </c>
      <c r="K55" s="1" t="s">
        <v>54</v>
      </c>
      <c r="L55" s="9">
        <v>0</v>
      </c>
      <c r="M55" s="9">
        <v>0</v>
      </c>
    </row>
    <row r="56" spans="1:13" x14ac:dyDescent="0.3">
      <c r="A56" s="1" t="s">
        <v>114</v>
      </c>
      <c r="B56" s="1">
        <v>982677386</v>
      </c>
      <c r="C56" s="9">
        <v>3937</v>
      </c>
      <c r="D56" s="9">
        <v>1946.17</v>
      </c>
      <c r="E56" s="9">
        <v>6284121.29</v>
      </c>
      <c r="F56" s="9">
        <v>4713090.9675000003</v>
      </c>
      <c r="G56" s="9">
        <v>1571030.3225</v>
      </c>
      <c r="H56" s="9">
        <v>5760444.5158333331</v>
      </c>
      <c r="I56" s="9">
        <v>523676.77416666667</v>
      </c>
      <c r="J56" s="10">
        <v>917856222</v>
      </c>
      <c r="K56" s="1" t="s">
        <v>55</v>
      </c>
      <c r="L56" s="9">
        <v>29191422.03083333</v>
      </c>
      <c r="M56" s="9">
        <v>2653765.6391666662</v>
      </c>
    </row>
    <row r="57" spans="1:13" x14ac:dyDescent="0.3">
      <c r="A57" s="1" t="s">
        <v>55</v>
      </c>
      <c r="B57" s="1">
        <v>917856222</v>
      </c>
      <c r="C57" s="9">
        <v>16014</v>
      </c>
      <c r="D57" s="9">
        <v>1946.17</v>
      </c>
      <c r="E57" s="9">
        <v>25561066.379999999</v>
      </c>
      <c r="F57" s="9">
        <v>19170799.784999996</v>
      </c>
      <c r="G57" s="9">
        <v>6390266.5949999988</v>
      </c>
      <c r="H57" s="9">
        <v>23430977.514999997</v>
      </c>
      <c r="I57" s="9">
        <v>2130088.8649999998</v>
      </c>
      <c r="J57" s="10">
        <v>917856222</v>
      </c>
      <c r="K57" s="1" t="s">
        <v>55</v>
      </c>
    </row>
    <row r="58" spans="1:13" x14ac:dyDescent="0.3">
      <c r="A58" s="1" t="s">
        <v>115</v>
      </c>
      <c r="B58" s="1">
        <v>921025610</v>
      </c>
      <c r="C58" s="9">
        <v>6126</v>
      </c>
      <c r="D58" s="9">
        <v>218.23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10">
        <v>921025610</v>
      </c>
      <c r="K58" s="1" t="s">
        <v>56</v>
      </c>
      <c r="L58" s="9">
        <v>0</v>
      </c>
      <c r="M58" s="9">
        <v>0</v>
      </c>
    </row>
    <row r="59" spans="1:13" x14ac:dyDescent="0.3">
      <c r="A59" s="1" t="s">
        <v>57</v>
      </c>
      <c r="B59" s="1">
        <v>877051412</v>
      </c>
      <c r="C59" s="9">
        <v>1224</v>
      </c>
      <c r="D59" s="9">
        <v>1946.17</v>
      </c>
      <c r="E59" s="9">
        <v>1953712.08</v>
      </c>
      <c r="F59" s="9">
        <v>1465284.06</v>
      </c>
      <c r="G59" s="9">
        <v>488428.02</v>
      </c>
      <c r="H59" s="9">
        <v>1790902.74</v>
      </c>
      <c r="I59" s="9">
        <v>162809.34</v>
      </c>
      <c r="J59" s="10">
        <v>877051412</v>
      </c>
      <c r="K59" s="1" t="s">
        <v>57</v>
      </c>
      <c r="L59" s="9">
        <v>1790902.74</v>
      </c>
      <c r="M59" s="9">
        <v>162809.34</v>
      </c>
    </row>
    <row r="60" spans="1:13" x14ac:dyDescent="0.3">
      <c r="A60" s="1" t="s">
        <v>58</v>
      </c>
      <c r="B60" s="1">
        <v>912631532</v>
      </c>
      <c r="C60" s="9">
        <v>147421</v>
      </c>
      <c r="D60" s="9">
        <v>322.35000000000002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0">
        <v>912631532</v>
      </c>
      <c r="K60" s="1" t="s">
        <v>58</v>
      </c>
      <c r="L60" s="9">
        <v>0</v>
      </c>
      <c r="M60" s="9">
        <v>0</v>
      </c>
    </row>
    <row r="61" spans="1:13" x14ac:dyDescent="0.3">
      <c r="A61" s="1" t="s">
        <v>116</v>
      </c>
      <c r="B61" s="1">
        <v>976626192</v>
      </c>
      <c r="C61" s="9">
        <v>6467</v>
      </c>
      <c r="D61" s="9">
        <v>322.35000000000002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10">
        <v>912631532</v>
      </c>
      <c r="K61" s="1" t="s">
        <v>58</v>
      </c>
      <c r="L61" s="9">
        <v>0</v>
      </c>
      <c r="M61" s="9">
        <v>0</v>
      </c>
    </row>
    <row r="62" spans="1:13" x14ac:dyDescent="0.3">
      <c r="A62" s="1" t="s">
        <v>59</v>
      </c>
      <c r="B62" s="1">
        <v>923993355</v>
      </c>
      <c r="C62" s="9">
        <v>12343</v>
      </c>
      <c r="D62" s="9">
        <v>218.23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10">
        <v>923993355</v>
      </c>
      <c r="K62" s="1" t="s">
        <v>59</v>
      </c>
      <c r="L62" s="9">
        <v>0</v>
      </c>
      <c r="M62" s="9">
        <v>0</v>
      </c>
    </row>
    <row r="63" spans="1:13" x14ac:dyDescent="0.3">
      <c r="A63" s="1" t="s">
        <v>60</v>
      </c>
      <c r="B63" s="1">
        <v>921688679</v>
      </c>
      <c r="C63" s="9">
        <v>37459</v>
      </c>
      <c r="D63" s="9">
        <v>322.35000000000002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10">
        <v>921688679</v>
      </c>
      <c r="K63" s="1" t="s">
        <v>60</v>
      </c>
      <c r="L63" s="9">
        <v>0</v>
      </c>
      <c r="M63" s="9">
        <v>0</v>
      </c>
    </row>
    <row r="64" spans="1:13" x14ac:dyDescent="0.3">
      <c r="A64" s="1" t="s">
        <v>61</v>
      </c>
      <c r="B64" s="1">
        <v>980824586</v>
      </c>
      <c r="C64" s="9">
        <v>22487</v>
      </c>
      <c r="D64" s="9">
        <v>322.35000000000002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10">
        <v>980824586</v>
      </c>
      <c r="K64" s="1" t="s">
        <v>61</v>
      </c>
      <c r="L64" s="9">
        <v>0</v>
      </c>
      <c r="M64" s="9">
        <v>0</v>
      </c>
    </row>
    <row r="65" spans="1:13" x14ac:dyDescent="0.3">
      <c r="A65" s="1" t="s">
        <v>117</v>
      </c>
      <c r="B65" s="1">
        <v>971030658</v>
      </c>
      <c r="C65" s="9">
        <v>2457</v>
      </c>
      <c r="D65" s="9">
        <v>1946.17</v>
      </c>
      <c r="E65" s="9">
        <v>3921789.69</v>
      </c>
      <c r="F65" s="9">
        <v>2941342.2675000001</v>
      </c>
      <c r="G65" s="9">
        <v>980447.42249999999</v>
      </c>
      <c r="H65" s="9">
        <v>3594973.8825000003</v>
      </c>
      <c r="I65" s="9">
        <v>326815.8075</v>
      </c>
      <c r="J65" s="10">
        <v>824701482</v>
      </c>
      <c r="K65" s="1" t="s">
        <v>62</v>
      </c>
      <c r="L65" s="9">
        <v>3594973.8825000003</v>
      </c>
      <c r="M65" s="9">
        <v>326815.8075</v>
      </c>
    </row>
    <row r="66" spans="1:13" x14ac:dyDescent="0.3">
      <c r="A66" s="1" t="s">
        <v>63</v>
      </c>
      <c r="B66" s="1">
        <v>980234088</v>
      </c>
      <c r="C66" s="9">
        <v>105251</v>
      </c>
      <c r="D66" s="9">
        <v>1943.55</v>
      </c>
      <c r="E66" s="9">
        <v>167722731.05000001</v>
      </c>
      <c r="F66" s="9">
        <v>125792048.28750001</v>
      </c>
      <c r="G66" s="9">
        <v>41930682.762500003</v>
      </c>
      <c r="H66" s="9">
        <v>153745836.79583335</v>
      </c>
      <c r="I66" s="9">
        <v>13976894.254166668</v>
      </c>
      <c r="J66" s="10">
        <v>980234088</v>
      </c>
      <c r="K66" s="1" t="s">
        <v>63</v>
      </c>
      <c r="L66" s="9">
        <v>153745836.79583335</v>
      </c>
      <c r="M66" s="9">
        <v>13976894.254166668</v>
      </c>
    </row>
    <row r="67" spans="1:13" x14ac:dyDescent="0.3">
      <c r="A67" s="1" t="s">
        <v>65</v>
      </c>
      <c r="B67" s="1">
        <v>968398083</v>
      </c>
      <c r="C67" s="9">
        <v>6193</v>
      </c>
      <c r="D67" s="9">
        <v>1946.17</v>
      </c>
      <c r="E67" s="9">
        <v>9885080.8100000005</v>
      </c>
      <c r="F67" s="9">
        <v>7413810.6075000009</v>
      </c>
      <c r="G67" s="9">
        <v>2471270.2025000001</v>
      </c>
      <c r="H67" s="9">
        <v>9061324.0758333337</v>
      </c>
      <c r="I67" s="9">
        <v>823756.73416666675</v>
      </c>
      <c r="J67" s="10">
        <v>968398083</v>
      </c>
      <c r="K67" s="1" t="s">
        <v>65</v>
      </c>
      <c r="L67" s="9">
        <v>9061324.0758333337</v>
      </c>
      <c r="M67" s="9">
        <v>823756.73416666675</v>
      </c>
    </row>
    <row r="68" spans="1:13" x14ac:dyDescent="0.3">
      <c r="A68" s="1" t="s">
        <v>118</v>
      </c>
      <c r="B68" s="1">
        <v>915317898</v>
      </c>
      <c r="C68" s="9">
        <v>7081</v>
      </c>
      <c r="D68" s="9">
        <v>2075.9499999999998</v>
      </c>
      <c r="E68" s="9">
        <v>12221451.949999999</v>
      </c>
      <c r="F68" s="9">
        <v>9166088.9624999985</v>
      </c>
      <c r="G68" s="9">
        <v>3055362.9874999998</v>
      </c>
      <c r="H68" s="9">
        <v>11202997.620833332</v>
      </c>
      <c r="I68" s="9">
        <v>1018454.3291666666</v>
      </c>
      <c r="J68" s="10">
        <v>925017809</v>
      </c>
      <c r="K68" s="1" t="s">
        <v>66</v>
      </c>
      <c r="L68" s="9">
        <v>11202997.620833332</v>
      </c>
      <c r="M68" s="9">
        <v>1018454.3291666666</v>
      </c>
    </row>
    <row r="69" spans="1:13" x14ac:dyDescent="0.3">
      <c r="A69" s="1" t="s">
        <v>67</v>
      </c>
      <c r="B69" s="1">
        <v>957896928</v>
      </c>
      <c r="C69" s="9">
        <v>1761</v>
      </c>
      <c r="D69" s="9">
        <v>1946.17</v>
      </c>
      <c r="E69" s="9">
        <v>2810855.37</v>
      </c>
      <c r="F69" s="9">
        <v>2108141.5274999999</v>
      </c>
      <c r="G69" s="9">
        <v>702713.84250000003</v>
      </c>
      <c r="H69" s="9">
        <v>2576617.4224999999</v>
      </c>
      <c r="I69" s="9">
        <v>234237.94750000001</v>
      </c>
      <c r="J69" s="10">
        <v>957896928</v>
      </c>
      <c r="K69" s="1" t="s">
        <v>67</v>
      </c>
      <c r="L69" s="9">
        <v>2576617.4224999999</v>
      </c>
      <c r="M69" s="9">
        <v>234237.94750000001</v>
      </c>
    </row>
    <row r="70" spans="1:13" x14ac:dyDescent="0.3">
      <c r="A70" s="1" t="s">
        <v>119</v>
      </c>
      <c r="B70" s="1">
        <v>970974253</v>
      </c>
      <c r="C70" s="9">
        <v>8262</v>
      </c>
      <c r="D70" s="9">
        <v>322.35000000000002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10">
        <v>926377841</v>
      </c>
      <c r="K70" s="1" t="s">
        <v>68</v>
      </c>
      <c r="L70" s="9">
        <v>0</v>
      </c>
      <c r="M70" s="9">
        <v>0</v>
      </c>
    </row>
    <row r="71" spans="1:13" x14ac:dyDescent="0.3">
      <c r="A71" s="1" t="s">
        <v>69</v>
      </c>
      <c r="B71" s="1">
        <v>919884452</v>
      </c>
      <c r="C71" s="9">
        <v>9130</v>
      </c>
      <c r="D71" s="9">
        <v>1946.17</v>
      </c>
      <c r="E71" s="9">
        <v>14573032.1</v>
      </c>
      <c r="F71" s="9">
        <v>10929774.074999999</v>
      </c>
      <c r="G71" s="9">
        <v>3643258.0249999994</v>
      </c>
      <c r="H71" s="9">
        <v>13358612.758333333</v>
      </c>
      <c r="I71" s="9">
        <v>1214419.3416666666</v>
      </c>
      <c r="J71" s="10">
        <v>919884452</v>
      </c>
      <c r="K71" s="1" t="s">
        <v>69</v>
      </c>
      <c r="L71" s="9">
        <v>13358612.758333333</v>
      </c>
      <c r="M71" s="9">
        <v>1214419.3416666666</v>
      </c>
    </row>
    <row r="72" spans="1:13" x14ac:dyDescent="0.3">
      <c r="A72" s="1" t="s">
        <v>70</v>
      </c>
      <c r="B72" s="1">
        <v>921699905</v>
      </c>
      <c r="C72" s="9">
        <v>1081</v>
      </c>
      <c r="D72" s="9">
        <v>322.35000000000002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10">
        <v>921699905</v>
      </c>
      <c r="K72" s="1" t="s">
        <v>70</v>
      </c>
      <c r="L72" s="9">
        <v>0</v>
      </c>
      <c r="M72" s="9">
        <v>0</v>
      </c>
    </row>
    <row r="73" spans="1:13" x14ac:dyDescent="0.3">
      <c r="A73" s="1" t="s">
        <v>71</v>
      </c>
      <c r="B73" s="1">
        <v>920295975</v>
      </c>
      <c r="C73" s="9">
        <v>2106</v>
      </c>
      <c r="D73" s="9">
        <v>322.35000000000002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10">
        <v>920295975</v>
      </c>
      <c r="K73" s="1" t="s">
        <v>71</v>
      </c>
      <c r="L73" s="9">
        <v>0</v>
      </c>
      <c r="M73" s="9">
        <v>0</v>
      </c>
    </row>
    <row r="74" spans="1:13" x14ac:dyDescent="0.3">
      <c r="A74" s="1" t="s">
        <v>72</v>
      </c>
      <c r="B74" s="1">
        <v>923819177</v>
      </c>
      <c r="C74" s="9">
        <v>15516</v>
      </c>
      <c r="D74" s="9">
        <v>322.35000000000002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10">
        <v>923819177</v>
      </c>
      <c r="K74" s="1" t="s">
        <v>72</v>
      </c>
      <c r="L74" s="9">
        <v>0</v>
      </c>
      <c r="M74" s="9">
        <v>0</v>
      </c>
    </row>
    <row r="75" spans="1:13" x14ac:dyDescent="0.3">
      <c r="A75" s="1" t="s">
        <v>73</v>
      </c>
      <c r="B75" s="1">
        <v>924940379</v>
      </c>
      <c r="C75" s="9">
        <v>13167</v>
      </c>
      <c r="D75" s="9">
        <v>2075.9499999999998</v>
      </c>
      <c r="E75" s="9">
        <v>22725583.649999999</v>
      </c>
      <c r="F75" s="9">
        <v>17044187.737500001</v>
      </c>
      <c r="G75" s="9">
        <v>5681395.9124999996</v>
      </c>
      <c r="H75" s="9">
        <v>20831785.012499999</v>
      </c>
      <c r="I75" s="9">
        <v>1893798.6375</v>
      </c>
      <c r="J75" s="10">
        <v>924940379</v>
      </c>
      <c r="K75" s="1" t="s">
        <v>73</v>
      </c>
      <c r="L75" s="9">
        <v>20831785.012499999</v>
      </c>
      <c r="M75" s="9">
        <v>1893798.6375</v>
      </c>
    </row>
    <row r="76" spans="1:13" x14ac:dyDescent="0.3">
      <c r="A76" s="1" t="s">
        <v>74</v>
      </c>
      <c r="B76" s="1">
        <v>987059729</v>
      </c>
      <c r="C76" s="9">
        <v>3139</v>
      </c>
      <c r="D76" s="9">
        <v>2022.33</v>
      </c>
      <c r="E76" s="9">
        <v>5249443.87</v>
      </c>
      <c r="F76" s="9">
        <v>3937082.9024999999</v>
      </c>
      <c r="G76" s="9">
        <v>1312360.9675</v>
      </c>
      <c r="H76" s="9">
        <v>4811990.2141666664</v>
      </c>
      <c r="I76" s="9">
        <v>437453.65583333332</v>
      </c>
      <c r="J76" s="10">
        <v>987059729</v>
      </c>
      <c r="K76" s="1" t="s">
        <v>74</v>
      </c>
      <c r="L76" s="9">
        <v>4811990.2141666664</v>
      </c>
      <c r="M76" s="9">
        <v>437453.65583333332</v>
      </c>
    </row>
    <row r="77" spans="1:13" x14ac:dyDescent="0.3">
      <c r="A77" s="1" t="s">
        <v>120</v>
      </c>
      <c r="B77" s="1">
        <v>979918224</v>
      </c>
      <c r="C77" s="9">
        <v>6847</v>
      </c>
      <c r="D77" s="9">
        <v>322.35000000000002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0">
        <v>925354813</v>
      </c>
      <c r="K77" s="1" t="s">
        <v>75</v>
      </c>
      <c r="L77" s="9">
        <v>0</v>
      </c>
      <c r="M77" s="9">
        <v>0</v>
      </c>
    </row>
    <row r="78" spans="1:13" x14ac:dyDescent="0.3">
      <c r="A78" s="1" t="s">
        <v>76</v>
      </c>
      <c r="B78" s="1">
        <v>922694435</v>
      </c>
      <c r="C78" s="9">
        <v>4609</v>
      </c>
      <c r="D78" s="9">
        <v>1931.11</v>
      </c>
      <c r="E78" s="9">
        <v>7287335.9899999993</v>
      </c>
      <c r="F78" s="9">
        <v>5465501.9924999997</v>
      </c>
      <c r="G78" s="9">
        <v>1821833.9975000001</v>
      </c>
      <c r="H78" s="9">
        <v>6680057.9908333328</v>
      </c>
      <c r="I78" s="9">
        <v>607277.99916666665</v>
      </c>
      <c r="J78" s="10">
        <v>922694435</v>
      </c>
      <c r="K78" s="1" t="s">
        <v>76</v>
      </c>
      <c r="L78" s="9">
        <v>6680057.9908333328</v>
      </c>
      <c r="M78" s="9">
        <v>607277.99916666665</v>
      </c>
    </row>
    <row r="79" spans="1:13" x14ac:dyDescent="0.3">
      <c r="A79" s="1" t="s">
        <v>121</v>
      </c>
      <c r="B79" s="1">
        <v>971029102</v>
      </c>
      <c r="C79" s="9">
        <v>6075</v>
      </c>
      <c r="D79" s="9">
        <v>322.35000000000002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10">
        <v>924330678</v>
      </c>
      <c r="K79" s="1" t="s">
        <v>77</v>
      </c>
      <c r="L79" s="9">
        <v>0</v>
      </c>
      <c r="M79" s="9">
        <v>0</v>
      </c>
    </row>
    <row r="80" spans="1:13" x14ac:dyDescent="0.3">
      <c r="A80" s="1" t="s">
        <v>122</v>
      </c>
      <c r="B80" s="1">
        <v>925906182</v>
      </c>
      <c r="C80" s="9">
        <v>3189</v>
      </c>
      <c r="D80" s="9">
        <v>1931.11</v>
      </c>
      <c r="E80" s="9">
        <v>5042159.79</v>
      </c>
      <c r="F80" s="9">
        <v>3781619.8424999998</v>
      </c>
      <c r="G80" s="9">
        <v>1260539.9475</v>
      </c>
      <c r="H80" s="9">
        <v>4621979.8075000001</v>
      </c>
      <c r="I80" s="9">
        <v>420179.98249999998</v>
      </c>
      <c r="J80" s="10">
        <v>924619260</v>
      </c>
      <c r="K80" s="1" t="s">
        <v>78</v>
      </c>
      <c r="L80" s="9">
        <v>41123880.545000002</v>
      </c>
      <c r="M80" s="9">
        <v>3738534.5950000002</v>
      </c>
    </row>
    <row r="81" spans="1:13" x14ac:dyDescent="0.3">
      <c r="A81" s="1" t="s">
        <v>123</v>
      </c>
      <c r="B81" s="1">
        <v>925174343</v>
      </c>
      <c r="C81" s="9">
        <v>6631</v>
      </c>
      <c r="D81" s="9">
        <v>1931.11</v>
      </c>
      <c r="E81" s="9">
        <v>10484340.41</v>
      </c>
      <c r="F81" s="9">
        <v>7863255.3075000001</v>
      </c>
      <c r="G81" s="9">
        <v>2621085.1025</v>
      </c>
      <c r="H81" s="9">
        <v>9610645.3758333325</v>
      </c>
      <c r="I81" s="9">
        <v>873695.03416666668</v>
      </c>
      <c r="J81" s="10">
        <v>924619260</v>
      </c>
      <c r="K81" s="1" t="s">
        <v>78</v>
      </c>
    </row>
    <row r="82" spans="1:13" x14ac:dyDescent="0.3">
      <c r="A82" s="1" t="s">
        <v>124</v>
      </c>
      <c r="B82" s="1">
        <v>916069634</v>
      </c>
      <c r="C82" s="9">
        <v>18554</v>
      </c>
      <c r="D82" s="9">
        <v>1931.11</v>
      </c>
      <c r="E82" s="9">
        <v>29335914.940000001</v>
      </c>
      <c r="F82" s="9">
        <v>22001936.205000002</v>
      </c>
      <c r="G82" s="9">
        <v>7333978.7350000013</v>
      </c>
      <c r="H82" s="9">
        <v>26891255.361666668</v>
      </c>
      <c r="I82" s="9">
        <v>2444659.5783333336</v>
      </c>
      <c r="J82" s="10">
        <v>924619260</v>
      </c>
      <c r="K82" s="1" t="s">
        <v>78</v>
      </c>
    </row>
    <row r="83" spans="1:13" x14ac:dyDescent="0.3">
      <c r="A83" s="1" t="s">
        <v>79</v>
      </c>
      <c r="B83" s="1">
        <v>997712099</v>
      </c>
      <c r="C83" s="9">
        <v>3932</v>
      </c>
      <c r="D83" s="9">
        <v>1946.17</v>
      </c>
      <c r="E83" s="9">
        <v>6276140.4400000004</v>
      </c>
      <c r="F83" s="9">
        <v>4707105.33</v>
      </c>
      <c r="G83" s="9">
        <v>1569035.11</v>
      </c>
      <c r="H83" s="9">
        <v>5753128.7366666663</v>
      </c>
      <c r="I83" s="9">
        <v>523011.70333333337</v>
      </c>
      <c r="J83" s="10">
        <v>997712099</v>
      </c>
      <c r="K83" s="1" t="s">
        <v>79</v>
      </c>
      <c r="L83" s="9">
        <v>5753128.7366666663</v>
      </c>
      <c r="M83" s="9">
        <v>523011.70333333337</v>
      </c>
    </row>
    <row r="84" spans="1:13" x14ac:dyDescent="0.3">
      <c r="A84" s="1" t="s">
        <v>80</v>
      </c>
      <c r="B84" s="1">
        <v>916574894</v>
      </c>
      <c r="C84" s="9">
        <v>4367</v>
      </c>
      <c r="D84" s="9">
        <v>2075.9499999999998</v>
      </c>
      <c r="E84" s="9">
        <v>7537223.6499999994</v>
      </c>
      <c r="F84" s="9">
        <v>5652917.7374999998</v>
      </c>
      <c r="G84" s="9">
        <v>1884305.9125000001</v>
      </c>
      <c r="H84" s="9">
        <v>6909121.6791666662</v>
      </c>
      <c r="I84" s="9">
        <v>628101.97083333333</v>
      </c>
      <c r="J84" s="10">
        <v>916574894</v>
      </c>
      <c r="K84" s="1" t="s">
        <v>80</v>
      </c>
      <c r="L84" s="9">
        <v>6909121.6791666662</v>
      </c>
      <c r="M84" s="9">
        <v>628101.97083333333</v>
      </c>
    </row>
    <row r="85" spans="1:13" x14ac:dyDescent="0.3">
      <c r="A85" s="1" t="s">
        <v>125</v>
      </c>
      <c r="B85" s="1">
        <v>955996836</v>
      </c>
      <c r="C85" s="9">
        <v>31992</v>
      </c>
      <c r="D85" s="9">
        <v>2075.9499999999998</v>
      </c>
      <c r="E85" s="9">
        <v>55216592.399999991</v>
      </c>
      <c r="F85" s="9">
        <v>41412444.299999997</v>
      </c>
      <c r="G85" s="9">
        <v>13804148.099999998</v>
      </c>
      <c r="H85" s="9">
        <v>50615209.699999996</v>
      </c>
      <c r="I85" s="9">
        <v>4601382.6999999993</v>
      </c>
      <c r="J85" s="10">
        <v>925803375</v>
      </c>
      <c r="K85" s="1" t="s">
        <v>81</v>
      </c>
      <c r="L85" s="9">
        <v>50615209.699999996</v>
      </c>
      <c r="M85" s="9">
        <v>4601382.6999999993</v>
      </c>
    </row>
    <row r="86" spans="1:13" x14ac:dyDescent="0.3">
      <c r="A86" s="1" t="s">
        <v>82</v>
      </c>
      <c r="B86" s="1">
        <v>988807648</v>
      </c>
      <c r="C86" s="9">
        <v>154166</v>
      </c>
      <c r="D86" s="9">
        <v>306.73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10">
        <v>988807648</v>
      </c>
      <c r="K86" s="1" t="s">
        <v>82</v>
      </c>
      <c r="L86" s="9">
        <v>0</v>
      </c>
      <c r="M86" s="9">
        <v>0</v>
      </c>
    </row>
    <row r="87" spans="1:13" x14ac:dyDescent="0.3">
      <c r="A87" s="1" t="s">
        <v>83</v>
      </c>
      <c r="B87" s="1">
        <v>978631029</v>
      </c>
      <c r="C87" s="9">
        <v>287346</v>
      </c>
      <c r="D87" s="9">
        <v>322.35000000000002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10">
        <v>978631029</v>
      </c>
      <c r="K87" s="1" t="s">
        <v>83</v>
      </c>
      <c r="L87" s="9">
        <v>0</v>
      </c>
      <c r="M87" s="9">
        <v>0</v>
      </c>
    </row>
    <row r="88" spans="1:13" x14ac:dyDescent="0.3">
      <c r="A88" s="1" t="s">
        <v>84</v>
      </c>
      <c r="B88" s="1">
        <v>925315958</v>
      </c>
      <c r="C88" s="9">
        <v>10113</v>
      </c>
      <c r="D88" s="9">
        <v>322.35000000000002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0">
        <v>925315958</v>
      </c>
      <c r="K88" s="1" t="s">
        <v>84</v>
      </c>
      <c r="L88" s="9">
        <v>0</v>
      </c>
      <c r="M88" s="9">
        <v>0</v>
      </c>
    </row>
    <row r="89" spans="1:13" x14ac:dyDescent="0.3">
      <c r="A89" s="1" t="s">
        <v>85</v>
      </c>
      <c r="B89" s="1">
        <v>916763476</v>
      </c>
      <c r="C89" s="9">
        <v>1196</v>
      </c>
      <c r="D89" s="9">
        <v>2075.9499999999998</v>
      </c>
      <c r="E89" s="9">
        <v>2064236.2</v>
      </c>
      <c r="F89" s="9">
        <v>1548177.15</v>
      </c>
      <c r="G89" s="9">
        <v>516059.04999999993</v>
      </c>
      <c r="H89" s="9">
        <v>1892216.5166666666</v>
      </c>
      <c r="I89" s="9">
        <v>172019.68333333332</v>
      </c>
      <c r="J89" s="10">
        <v>916763476</v>
      </c>
      <c r="K89" s="1" t="s">
        <v>85</v>
      </c>
      <c r="L89" s="9">
        <v>1892216.5166666666</v>
      </c>
      <c r="M89" s="9">
        <v>172019.68333333332</v>
      </c>
    </row>
    <row r="90" spans="1:13" x14ac:dyDescent="0.3">
      <c r="A90" s="1" t="s">
        <v>86</v>
      </c>
      <c r="B90" s="1">
        <v>917983550</v>
      </c>
      <c r="C90" s="9">
        <v>7624</v>
      </c>
      <c r="D90" s="9">
        <v>218.23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10">
        <v>917983550</v>
      </c>
      <c r="K90" s="1" t="s">
        <v>86</v>
      </c>
      <c r="L90" s="9">
        <v>0</v>
      </c>
      <c r="M90" s="9">
        <v>0</v>
      </c>
    </row>
    <row r="91" spans="1:13" x14ac:dyDescent="0.3">
      <c r="A91" s="1" t="s">
        <v>87</v>
      </c>
      <c r="B91" s="1">
        <v>967670170</v>
      </c>
      <c r="C91" s="9">
        <v>1961</v>
      </c>
      <c r="D91" s="9">
        <v>1931.11</v>
      </c>
      <c r="E91" s="9">
        <v>3100556.71</v>
      </c>
      <c r="F91" s="9">
        <v>2325417.5324999997</v>
      </c>
      <c r="G91" s="9">
        <v>775139.17749999999</v>
      </c>
      <c r="H91" s="9">
        <v>2842176.9841666664</v>
      </c>
      <c r="I91" s="9">
        <v>258379.72583333333</v>
      </c>
      <c r="J91" s="10">
        <v>967670170</v>
      </c>
      <c r="K91" s="1" t="s">
        <v>87</v>
      </c>
      <c r="L91" s="9">
        <v>2842176.9841666664</v>
      </c>
      <c r="M91" s="9">
        <v>258379.72583333333</v>
      </c>
    </row>
    <row r="92" spans="1:13" x14ac:dyDescent="0.3">
      <c r="A92" s="1" t="s">
        <v>88</v>
      </c>
      <c r="B92" s="1">
        <v>824368082</v>
      </c>
      <c r="C92" s="9">
        <v>3072</v>
      </c>
      <c r="D92" s="9">
        <v>1946.17</v>
      </c>
      <c r="E92" s="9">
        <v>4903434.2400000002</v>
      </c>
      <c r="F92" s="9">
        <v>3677575.68</v>
      </c>
      <c r="G92" s="9">
        <v>1225858.5600000001</v>
      </c>
      <c r="H92" s="9">
        <v>4494814.7200000007</v>
      </c>
      <c r="I92" s="9">
        <v>408619.52000000002</v>
      </c>
      <c r="J92" s="10">
        <v>824368082</v>
      </c>
      <c r="K92" s="1" t="s">
        <v>88</v>
      </c>
      <c r="L92" s="9">
        <v>4494814.7200000007</v>
      </c>
      <c r="M92" s="9">
        <v>408619.52000000002</v>
      </c>
    </row>
    <row r="93" spans="1:13" x14ac:dyDescent="0.3">
      <c r="A93" s="1" t="s">
        <v>126</v>
      </c>
      <c r="B93" s="1">
        <v>968168134</v>
      </c>
      <c r="C93" s="9">
        <v>23251</v>
      </c>
      <c r="D93" s="9">
        <v>218.23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10">
        <v>968168134</v>
      </c>
      <c r="K93" s="1" t="s">
        <v>89</v>
      </c>
      <c r="L93" s="9">
        <v>0</v>
      </c>
      <c r="M93" s="9">
        <v>0</v>
      </c>
    </row>
    <row r="94" spans="1:13" x14ac:dyDescent="0.3">
      <c r="A94" s="1" t="s">
        <v>90</v>
      </c>
      <c r="B94" s="1">
        <v>979399901</v>
      </c>
      <c r="C94" s="9">
        <v>11500</v>
      </c>
      <c r="D94" s="9">
        <v>2075.9499999999998</v>
      </c>
      <c r="E94" s="9">
        <v>19848425</v>
      </c>
      <c r="F94" s="9">
        <v>14886318.75</v>
      </c>
      <c r="G94" s="9">
        <v>4962106.25</v>
      </c>
      <c r="H94" s="9">
        <v>18194389.583333332</v>
      </c>
      <c r="I94" s="9">
        <v>1654035.4166666667</v>
      </c>
      <c r="J94" s="10">
        <v>979399901</v>
      </c>
      <c r="K94" s="1" t="s">
        <v>90</v>
      </c>
      <c r="L94" s="9">
        <v>18194389.583333332</v>
      </c>
      <c r="M94" s="9">
        <v>1654035.4166666667</v>
      </c>
    </row>
    <row r="95" spans="1:13" x14ac:dyDescent="0.3">
      <c r="A95" s="1" t="s">
        <v>91</v>
      </c>
      <c r="B95" s="1">
        <v>916319908</v>
      </c>
      <c r="C95" s="9">
        <v>26740</v>
      </c>
      <c r="D95" s="9">
        <v>1946.17</v>
      </c>
      <c r="E95" s="9">
        <v>42681585.799999997</v>
      </c>
      <c r="F95" s="9">
        <v>32011189.349999998</v>
      </c>
      <c r="G95" s="9">
        <v>10670396.449999999</v>
      </c>
      <c r="H95" s="9">
        <v>39124786.983333334</v>
      </c>
      <c r="I95" s="9">
        <v>3556798.8166666664</v>
      </c>
      <c r="J95" s="10">
        <v>916319908</v>
      </c>
      <c r="K95" s="1" t="s">
        <v>91</v>
      </c>
      <c r="L95" s="9">
        <v>39124786.983333334</v>
      </c>
      <c r="M95" s="9">
        <v>3556798.8166666664</v>
      </c>
    </row>
    <row r="96" spans="1:13" x14ac:dyDescent="0.3">
      <c r="A96" s="1" t="s">
        <v>92</v>
      </c>
      <c r="B96" s="1">
        <v>921683057</v>
      </c>
      <c r="C96" s="9">
        <v>17977</v>
      </c>
      <c r="D96" s="9">
        <v>218.23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10">
        <v>921683057</v>
      </c>
      <c r="K96" s="1" t="s">
        <v>92</v>
      </c>
      <c r="L96" s="9">
        <v>0</v>
      </c>
      <c r="M96" s="9">
        <v>0</v>
      </c>
    </row>
    <row r="97" spans="1:13" x14ac:dyDescent="0.3">
      <c r="A97" s="1" t="s">
        <v>93</v>
      </c>
      <c r="B97" s="1">
        <v>918999361</v>
      </c>
      <c r="C97" s="9">
        <v>18969</v>
      </c>
      <c r="D97" s="9">
        <v>1931.11</v>
      </c>
      <c r="E97" s="9">
        <v>29992075.59</v>
      </c>
      <c r="F97" s="9">
        <v>22494056.692499999</v>
      </c>
      <c r="G97" s="9">
        <v>7498018.897499999</v>
      </c>
      <c r="H97" s="9">
        <v>27492735.9575</v>
      </c>
      <c r="I97" s="9">
        <v>2499339.6324999998</v>
      </c>
      <c r="J97" s="10">
        <v>918999361</v>
      </c>
      <c r="K97" s="1" t="s">
        <v>93</v>
      </c>
      <c r="L97" s="9">
        <v>27492735.9575</v>
      </c>
      <c r="M97" s="9">
        <v>2499339.6324999998</v>
      </c>
    </row>
    <row r="98" spans="1:13" x14ac:dyDescent="0.3">
      <c r="A98" s="1" t="s">
        <v>64</v>
      </c>
      <c r="B98" s="1">
        <v>976723805</v>
      </c>
      <c r="C98" s="9">
        <v>17687</v>
      </c>
      <c r="D98" s="9">
        <v>2075.9499999999998</v>
      </c>
      <c r="E98" s="9">
        <v>30526877.649999999</v>
      </c>
      <c r="F98" s="9">
        <v>22895158.237499997</v>
      </c>
      <c r="G98" s="9">
        <v>7631719.4124999996</v>
      </c>
      <c r="H98" s="9">
        <v>27982971.179166663</v>
      </c>
      <c r="I98" s="9">
        <v>2543906.4708333332</v>
      </c>
      <c r="J98" s="10">
        <v>976723805</v>
      </c>
      <c r="K98" s="1" t="s">
        <v>64</v>
      </c>
      <c r="L98" s="9">
        <v>27982971.179166663</v>
      </c>
      <c r="M98" s="9">
        <v>2543906.4708333332</v>
      </c>
    </row>
  </sheetData>
  <mergeCells count="2">
    <mergeCell ref="J1:M1"/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AC20-C003-4881-AD8E-2B41A14FF781}">
  <dimension ref="A1:I63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5.21875" style="1" bestFit="1" customWidth="1"/>
    <col min="2" max="2" width="16.21875" style="1" customWidth="1"/>
    <col min="3" max="3" width="16.44140625" style="1" customWidth="1"/>
    <col min="4" max="4" width="14.21875" style="1" bestFit="1" customWidth="1"/>
    <col min="5" max="5" width="12.21875" style="1" customWidth="1"/>
    <col min="6" max="6" width="12.109375" style="1" customWidth="1"/>
    <col min="7" max="7" width="23.44140625" style="1" bestFit="1" customWidth="1"/>
    <col min="8" max="8" width="23" style="1" bestFit="1" customWidth="1"/>
    <col min="9" max="9" width="10.44140625" style="1" customWidth="1"/>
    <col min="10" max="16384" width="8.88671875" style="1"/>
  </cols>
  <sheetData>
    <row r="1" spans="1:9" x14ac:dyDescent="0.3">
      <c r="A1" s="19" t="s">
        <v>127</v>
      </c>
      <c r="B1" s="19"/>
      <c r="C1" s="19"/>
      <c r="D1" s="19"/>
      <c r="E1" s="19"/>
      <c r="F1" s="19"/>
      <c r="G1" s="19"/>
      <c r="H1" s="19"/>
      <c r="I1" s="19"/>
    </row>
    <row r="2" spans="1:9" x14ac:dyDescent="0.3">
      <c r="A2" s="2" t="s">
        <v>128</v>
      </c>
      <c r="B2" s="2" t="s">
        <v>129</v>
      </c>
      <c r="C2" s="2" t="s">
        <v>130</v>
      </c>
      <c r="D2" s="2" t="s">
        <v>131</v>
      </c>
      <c r="E2" s="2" t="s">
        <v>132</v>
      </c>
      <c r="F2" s="2" t="s">
        <v>133</v>
      </c>
      <c r="G2" s="2"/>
    </row>
    <row r="3" spans="1:9" x14ac:dyDescent="0.3">
      <c r="A3" s="1">
        <v>2022</v>
      </c>
      <c r="B3" s="3">
        <f>SUM(B7:B18)+11</f>
        <v>1946.1693024439121</v>
      </c>
      <c r="C3" s="3">
        <f t="shared" ref="C3:F3" si="0">SUM(C7:C18)+11</f>
        <v>2075.9460504911253</v>
      </c>
      <c r="D3" s="3">
        <f t="shared" si="0"/>
        <v>322.34794000032394</v>
      </c>
      <c r="E3" s="3">
        <f t="shared" si="0"/>
        <v>218.22887068839634</v>
      </c>
      <c r="F3" s="3">
        <f t="shared" si="0"/>
        <v>1931.1100727346306</v>
      </c>
    </row>
    <row r="5" spans="1:9" x14ac:dyDescent="0.3">
      <c r="A5" s="19" t="s">
        <v>134</v>
      </c>
      <c r="B5" s="19"/>
      <c r="C5" s="19"/>
      <c r="D5" s="19"/>
      <c r="E5" s="19"/>
      <c r="F5" s="19"/>
      <c r="G5" s="19"/>
      <c r="H5" s="19"/>
      <c r="I5" s="19"/>
    </row>
    <row r="6" spans="1:9" x14ac:dyDescent="0.3">
      <c r="A6" s="2" t="s">
        <v>135</v>
      </c>
      <c r="B6" s="2" t="s">
        <v>129</v>
      </c>
      <c r="C6" s="2" t="s">
        <v>130</v>
      </c>
      <c r="D6" s="2" t="s">
        <v>131</v>
      </c>
      <c r="E6" s="2" t="s">
        <v>132</v>
      </c>
      <c r="F6" s="2" t="s">
        <v>133</v>
      </c>
      <c r="G6" s="4" t="s">
        <v>136</v>
      </c>
      <c r="H6" s="5" t="s">
        <v>137</v>
      </c>
    </row>
    <row r="7" spans="1:9" x14ac:dyDescent="0.3">
      <c r="A7" s="1" t="s">
        <v>138</v>
      </c>
      <c r="B7" s="6">
        <v>153.55124039884669</v>
      </c>
      <c r="C7" s="6">
        <v>153.5478024756865</v>
      </c>
      <c r="D7" s="6">
        <v>28.809058791161601</v>
      </c>
      <c r="E7" s="6">
        <v>28.63265845164803</v>
      </c>
      <c r="F7" s="6">
        <v>149.72192349741411</v>
      </c>
      <c r="G7" s="1" t="s">
        <v>139</v>
      </c>
      <c r="H7" s="6">
        <v>0.1091871237446761</v>
      </c>
    </row>
    <row r="8" spans="1:9" x14ac:dyDescent="0.3">
      <c r="A8" s="1" t="s">
        <v>140</v>
      </c>
      <c r="B8" s="6">
        <v>126.23979060916879</v>
      </c>
      <c r="C8" s="6">
        <v>126.23955787061939</v>
      </c>
      <c r="D8" s="6">
        <v>18.922976545301299</v>
      </c>
      <c r="E8" s="6">
        <v>16.938766856935299</v>
      </c>
      <c r="F8" s="6">
        <v>125.92546502333199</v>
      </c>
      <c r="G8" s="1" t="s">
        <v>139</v>
      </c>
      <c r="H8" s="6">
        <v>0.1047297757518398</v>
      </c>
    </row>
    <row r="9" spans="1:9" x14ac:dyDescent="0.3">
      <c r="A9" s="1" t="s">
        <v>141</v>
      </c>
      <c r="B9" s="6">
        <v>194.8451492222357</v>
      </c>
      <c r="C9" s="6">
        <v>194.8451492222357</v>
      </c>
      <c r="D9" s="6">
        <v>18.00305422854942</v>
      </c>
      <c r="E9" s="6">
        <v>15.734643521613521</v>
      </c>
      <c r="F9" s="6">
        <v>194.8568235947001</v>
      </c>
      <c r="G9" s="1" t="s">
        <v>139</v>
      </c>
      <c r="H9" s="6">
        <v>0.1041751711184371</v>
      </c>
    </row>
    <row r="10" spans="1:9" x14ac:dyDescent="0.3">
      <c r="A10" s="1" t="s">
        <v>142</v>
      </c>
      <c r="B10" s="6">
        <v>144.2674374275812</v>
      </c>
      <c r="C10" s="6">
        <v>144.1805697625305</v>
      </c>
      <c r="D10" s="6">
        <v>37.372638296473603</v>
      </c>
      <c r="E10" s="6">
        <v>14.79485902006053</v>
      </c>
      <c r="F10" s="6">
        <v>144.58325019164781</v>
      </c>
      <c r="G10" s="1" t="s">
        <v>139</v>
      </c>
      <c r="H10" s="6">
        <v>8.2914594304943592E-2</v>
      </c>
    </row>
    <row r="11" spans="1:9" x14ac:dyDescent="0.3">
      <c r="A11" s="1" t="s">
        <v>143</v>
      </c>
      <c r="B11" s="6">
        <v>123.1437266664022</v>
      </c>
      <c r="C11" s="6">
        <v>123.4095079646395</v>
      </c>
      <c r="D11" s="6">
        <v>11.76335512117506</v>
      </c>
      <c r="E11" s="6">
        <v>8.4000781722992617</v>
      </c>
      <c r="F11" s="6">
        <v>123.1813032734479</v>
      </c>
      <c r="G11" s="1" t="s">
        <v>139</v>
      </c>
      <c r="H11" s="6">
        <v>7.4648151520941675E-2</v>
      </c>
    </row>
    <row r="12" spans="1:9" x14ac:dyDescent="0.3">
      <c r="A12" s="1" t="s">
        <v>144</v>
      </c>
      <c r="B12" s="6">
        <v>83.396770378227231</v>
      </c>
      <c r="C12" s="6">
        <v>103.65109779686171</v>
      </c>
      <c r="D12" s="6">
        <v>6.5734337919264094</v>
      </c>
      <c r="E12" s="6">
        <v>4.7517141883372771</v>
      </c>
      <c r="F12" s="6">
        <v>83.355866418493676</v>
      </c>
      <c r="G12" s="1" t="s">
        <v>139</v>
      </c>
      <c r="H12" s="6">
        <v>5.5526725453344153E-2</v>
      </c>
    </row>
    <row r="13" spans="1:9" x14ac:dyDescent="0.3">
      <c r="A13" s="1" t="s">
        <v>145</v>
      </c>
      <c r="B13" s="6">
        <v>93.479116203839254</v>
      </c>
      <c r="C13" s="6">
        <v>147.17937375130461</v>
      </c>
      <c r="D13" s="6">
        <v>1.0673679792597159</v>
      </c>
      <c r="E13" s="6">
        <v>1.074958370266859</v>
      </c>
      <c r="F13" s="6">
        <v>93.479116203839254</v>
      </c>
      <c r="G13" s="1" t="s">
        <v>139</v>
      </c>
      <c r="H13" s="6">
        <v>5.6008912125694241E-2</v>
      </c>
    </row>
    <row r="14" spans="1:9" x14ac:dyDescent="0.3">
      <c r="A14" s="1" t="s">
        <v>146</v>
      </c>
      <c r="B14" s="6">
        <v>198.22053136735181</v>
      </c>
      <c r="C14" s="6">
        <v>250.15138764158741</v>
      </c>
      <c r="D14" s="6">
        <v>10.87557066028487</v>
      </c>
      <c r="E14" s="6">
        <v>1.6211334764017791</v>
      </c>
      <c r="F14" s="6">
        <v>196.6588120997466</v>
      </c>
      <c r="G14" s="1" t="s">
        <v>139</v>
      </c>
      <c r="H14" s="6">
        <v>5.7573718400001812E-2</v>
      </c>
    </row>
    <row r="15" spans="1:9" x14ac:dyDescent="0.3">
      <c r="A15" s="1" t="s">
        <v>147</v>
      </c>
      <c r="B15" s="6">
        <v>238.89318725210049</v>
      </c>
      <c r="C15" s="6">
        <v>238.89318725210049</v>
      </c>
      <c r="D15" s="6">
        <v>50.146278056545349</v>
      </c>
      <c r="E15" s="6">
        <v>24.260764897037749</v>
      </c>
      <c r="F15" s="6">
        <v>238.89318725210049</v>
      </c>
      <c r="G15" s="1" t="s">
        <v>139</v>
      </c>
      <c r="H15" s="6">
        <v>6.6601905603785358E-2</v>
      </c>
    </row>
    <row r="16" spans="1:9" x14ac:dyDescent="0.3">
      <c r="A16" s="1" t="s">
        <v>148</v>
      </c>
      <c r="B16" s="6">
        <v>111.095344091656</v>
      </c>
      <c r="C16" s="6">
        <v>111.4074575985193</v>
      </c>
      <c r="D16" s="6">
        <v>30.314614586780259</v>
      </c>
      <c r="E16" s="6">
        <v>17.31860785592432</v>
      </c>
      <c r="F16" s="6">
        <v>111.1332506236312</v>
      </c>
      <c r="G16" s="1" t="s">
        <v>139</v>
      </c>
      <c r="H16" s="6">
        <v>8.4262198101922023E-2</v>
      </c>
    </row>
    <row r="17" spans="1:9" x14ac:dyDescent="0.3">
      <c r="A17" s="1" t="s">
        <v>149</v>
      </c>
      <c r="B17" s="6">
        <v>172.14263090031091</v>
      </c>
      <c r="C17" s="6">
        <v>175.54658122884811</v>
      </c>
      <c r="D17" s="6">
        <v>40.847403942446633</v>
      </c>
      <c r="E17" s="6">
        <v>31.608110193559899</v>
      </c>
      <c r="F17" s="6">
        <v>169.2249591901361</v>
      </c>
      <c r="G17" s="1" t="s">
        <v>150</v>
      </c>
      <c r="H17" s="6">
        <v>9.4397371270423594E-2</v>
      </c>
    </row>
    <row r="18" spans="1:9" x14ac:dyDescent="0.3">
      <c r="A18" s="1" t="s">
        <v>151</v>
      </c>
      <c r="B18" s="6">
        <v>295.89437792619202</v>
      </c>
      <c r="C18" s="6">
        <v>295.89437792619202</v>
      </c>
      <c r="D18" s="6">
        <v>56.652188000419692</v>
      </c>
      <c r="E18" s="6">
        <v>42.092575684311839</v>
      </c>
      <c r="F18" s="6">
        <v>289.09611536614159</v>
      </c>
      <c r="G18" s="1" t="s">
        <v>150</v>
      </c>
      <c r="H18" s="6">
        <v>0.10997435260399049</v>
      </c>
    </row>
    <row r="19" spans="1:9" x14ac:dyDescent="0.3">
      <c r="A19" s="4" t="s">
        <v>152</v>
      </c>
      <c r="B19" s="7">
        <f>SUM(B7:B18)+11</f>
        <v>1946.1693024439121</v>
      </c>
      <c r="C19" s="7">
        <f t="shared" ref="C19:F19" si="1">SUM(C7:C18)+11</f>
        <v>2075.9460504911253</v>
      </c>
      <c r="D19" s="7">
        <f t="shared" si="1"/>
        <v>322.34794000032394</v>
      </c>
      <c r="E19" s="7">
        <f t="shared" si="1"/>
        <v>218.22887068839634</v>
      </c>
      <c r="F19" s="7">
        <f t="shared" si="1"/>
        <v>1931.1100727346306</v>
      </c>
      <c r="G19" s="8"/>
      <c r="H19" s="3">
        <f>SUM(H7:H18)</f>
        <v>0.99999999999999989</v>
      </c>
      <c r="I19" s="6"/>
    </row>
    <row r="21" spans="1:9" x14ac:dyDescent="0.3">
      <c r="A21" s="19" t="s">
        <v>153</v>
      </c>
      <c r="B21" s="19"/>
      <c r="C21" s="19"/>
      <c r="D21" s="19"/>
      <c r="E21" s="19"/>
      <c r="F21" s="19"/>
      <c r="G21" s="19"/>
      <c r="H21" s="19"/>
      <c r="I21" s="19"/>
    </row>
    <row r="22" spans="1:9" x14ac:dyDescent="0.3">
      <c r="A22" s="4" t="s">
        <v>135</v>
      </c>
      <c r="B22" s="4" t="s">
        <v>129</v>
      </c>
      <c r="C22" s="4" t="s">
        <v>130</v>
      </c>
      <c r="D22" s="4" t="s">
        <v>131</v>
      </c>
      <c r="E22" s="4" t="s">
        <v>132</v>
      </c>
      <c r="F22" s="4" t="s">
        <v>133</v>
      </c>
      <c r="G22" s="4" t="s">
        <v>136</v>
      </c>
    </row>
    <row r="23" spans="1:9" x14ac:dyDescent="0.3">
      <c r="A23" s="1" t="s">
        <v>138</v>
      </c>
      <c r="B23" s="6">
        <v>1406.3127146559141</v>
      </c>
      <c r="C23" s="6">
        <v>1406.2812281303759</v>
      </c>
      <c r="D23" s="6">
        <v>263.85033145967742</v>
      </c>
      <c r="E23" s="6">
        <v>262.23475323521512</v>
      </c>
      <c r="F23" s="6">
        <v>1371.241574670699</v>
      </c>
      <c r="G23" s="1" t="s">
        <v>139</v>
      </c>
    </row>
    <row r="24" spans="1:9" x14ac:dyDescent="0.3">
      <c r="A24" s="1" t="s">
        <v>140</v>
      </c>
      <c r="B24" s="6">
        <v>1205.385858061012</v>
      </c>
      <c r="C24" s="6">
        <v>1205.383635784226</v>
      </c>
      <c r="D24" s="6">
        <v>180.6838256785714</v>
      </c>
      <c r="E24" s="6">
        <v>161.73783181845241</v>
      </c>
      <c r="F24" s="6">
        <v>1202.3845570119049</v>
      </c>
      <c r="G24" s="1" t="s">
        <v>139</v>
      </c>
    </row>
    <row r="25" spans="1:9" x14ac:dyDescent="0.3">
      <c r="A25" s="1" t="s">
        <v>141</v>
      </c>
      <c r="B25" s="6">
        <v>1870.360731164199</v>
      </c>
      <c r="C25" s="6">
        <v>1870.360731164199</v>
      </c>
      <c r="D25" s="6">
        <v>172.81521148721399</v>
      </c>
      <c r="E25" s="6">
        <v>151.04024646837149</v>
      </c>
      <c r="F25" s="6">
        <v>1870.472795990579</v>
      </c>
      <c r="G25" s="1" t="s">
        <v>139</v>
      </c>
    </row>
    <row r="26" spans="1:9" x14ac:dyDescent="0.3">
      <c r="A26" s="1" t="s">
        <v>142</v>
      </c>
      <c r="B26" s="6">
        <v>1739.9522802583331</v>
      </c>
      <c r="C26" s="6">
        <v>1738.904603841667</v>
      </c>
      <c r="D26" s="6">
        <v>450.7365513847223</v>
      </c>
      <c r="E26" s="6">
        <v>178.43492022222219</v>
      </c>
      <c r="F26" s="6">
        <v>1743.7611726097221</v>
      </c>
      <c r="G26" s="1" t="s">
        <v>139</v>
      </c>
    </row>
    <row r="27" spans="1:9" x14ac:dyDescent="0.3">
      <c r="A27" s="1" t="s">
        <v>143</v>
      </c>
      <c r="B27" s="6">
        <v>1649.655405490591</v>
      </c>
      <c r="C27" s="6">
        <v>1653.2158593373661</v>
      </c>
      <c r="D27" s="6">
        <v>157.58401087634411</v>
      </c>
      <c r="E27" s="6">
        <v>112.5289508333333</v>
      </c>
      <c r="F27" s="6">
        <v>1650.1587884448929</v>
      </c>
      <c r="G27" s="1" t="s">
        <v>139</v>
      </c>
    </row>
    <row r="28" spans="1:9" x14ac:dyDescent="0.3">
      <c r="A28" s="1" t="s">
        <v>144</v>
      </c>
      <c r="B28" s="6">
        <v>1501.921276598611</v>
      </c>
      <c r="C28" s="6">
        <v>1866.688463088889</v>
      </c>
      <c r="D28" s="6">
        <v>118.3832422722222</v>
      </c>
      <c r="E28" s="6">
        <v>85.575263974999999</v>
      </c>
      <c r="F28" s="6">
        <v>1501.184623043056</v>
      </c>
      <c r="G28" s="1" t="s">
        <v>139</v>
      </c>
    </row>
    <row r="29" spans="1:9" x14ac:dyDescent="0.3">
      <c r="A29" s="1" t="s">
        <v>145</v>
      </c>
      <c r="B29" s="6">
        <v>1669.004318349462</v>
      </c>
      <c r="C29" s="6">
        <v>2627.784903606183</v>
      </c>
      <c r="D29" s="6">
        <v>19.057109641129031</v>
      </c>
      <c r="E29" s="6">
        <v>19.192630770161291</v>
      </c>
      <c r="F29" s="6">
        <v>1669.004318349462</v>
      </c>
      <c r="G29" s="1" t="s">
        <v>139</v>
      </c>
    </row>
    <row r="30" spans="1:9" x14ac:dyDescent="0.3">
      <c r="A30" s="1" t="s">
        <v>146</v>
      </c>
      <c r="B30" s="6">
        <v>3442.8995881451619</v>
      </c>
      <c r="C30" s="6">
        <v>4344.8885115188168</v>
      </c>
      <c r="D30" s="6">
        <v>188.898180672043</v>
      </c>
      <c r="E30" s="6">
        <v>28.157526063172039</v>
      </c>
      <c r="F30" s="6">
        <v>3415.7740296263441</v>
      </c>
      <c r="G30" s="1" t="s">
        <v>139</v>
      </c>
    </row>
    <row r="31" spans="1:9" x14ac:dyDescent="0.3">
      <c r="A31" s="1" t="s">
        <v>147</v>
      </c>
      <c r="B31" s="6">
        <v>3586.882163301389</v>
      </c>
      <c r="C31" s="6">
        <v>3586.882163301389</v>
      </c>
      <c r="D31" s="6">
        <v>752.92557475555554</v>
      </c>
      <c r="E31" s="6">
        <v>364.26532660138889</v>
      </c>
      <c r="F31" s="6">
        <v>3586.882163301389</v>
      </c>
      <c r="G31" s="1" t="s">
        <v>139</v>
      </c>
    </row>
    <row r="32" spans="1:9" x14ac:dyDescent="0.3">
      <c r="A32" s="1" t="s">
        <v>148</v>
      </c>
      <c r="B32" s="6">
        <v>1318.448208024161</v>
      </c>
      <c r="C32" s="6">
        <v>1322.152283088591</v>
      </c>
      <c r="D32" s="6">
        <v>359.76529534765098</v>
      </c>
      <c r="E32" s="6">
        <v>205.5323531315436</v>
      </c>
      <c r="F32" s="6">
        <v>1318.8980720536911</v>
      </c>
      <c r="G32" s="1" t="s">
        <v>139</v>
      </c>
    </row>
    <row r="33" spans="1:9" x14ac:dyDescent="0.3">
      <c r="A33" s="1" t="s">
        <v>149</v>
      </c>
      <c r="B33" s="6">
        <v>1823.5956000000001</v>
      </c>
      <c r="C33" s="6">
        <v>1859.6554000000001</v>
      </c>
      <c r="D33" s="6">
        <v>432.71759999999978</v>
      </c>
      <c r="E33" s="6">
        <v>334.84099999999989</v>
      </c>
      <c r="F33" s="6">
        <v>1792.6872000000001</v>
      </c>
      <c r="G33" s="1" t="s">
        <v>150</v>
      </c>
    </row>
    <row r="34" spans="1:9" x14ac:dyDescent="0.3">
      <c r="A34" s="1" t="s">
        <v>151</v>
      </c>
      <c r="B34" s="6">
        <v>2690.5762199999999</v>
      </c>
      <c r="C34" s="6">
        <v>2690.5762199999999</v>
      </c>
      <c r="D34" s="6">
        <v>515.1400000000001</v>
      </c>
      <c r="E34" s="6">
        <v>382.7490200000002</v>
      </c>
      <c r="F34" s="6">
        <v>2628.7594199999999</v>
      </c>
      <c r="G34" s="1" t="s">
        <v>150</v>
      </c>
    </row>
    <row r="36" spans="1:9" x14ac:dyDescent="0.3">
      <c r="A36" s="19" t="s">
        <v>154</v>
      </c>
      <c r="B36" s="19"/>
      <c r="C36" s="19"/>
      <c r="D36" s="19"/>
      <c r="E36" s="19"/>
      <c r="F36" s="19"/>
      <c r="G36" s="19"/>
      <c r="H36" s="19"/>
      <c r="I36" s="19"/>
    </row>
    <row r="37" spans="1:9" x14ac:dyDescent="0.3">
      <c r="A37" s="4" t="s">
        <v>155</v>
      </c>
      <c r="B37" s="4" t="s">
        <v>135</v>
      </c>
      <c r="C37" s="4" t="s">
        <v>156</v>
      </c>
      <c r="D37" s="4" t="s">
        <v>157</v>
      </c>
      <c r="E37" s="4" t="s">
        <v>158</v>
      </c>
      <c r="H37" s="2"/>
    </row>
    <row r="38" spans="1:9" x14ac:dyDescent="0.3">
      <c r="A38" s="1" t="s">
        <v>159</v>
      </c>
      <c r="B38" s="1" t="s">
        <v>160</v>
      </c>
      <c r="C38" s="9">
        <v>8496089</v>
      </c>
      <c r="D38" s="9">
        <v>77812188</v>
      </c>
      <c r="E38" s="6">
        <v>0.1091871237446761</v>
      </c>
    </row>
    <row r="39" spans="1:9" x14ac:dyDescent="0.3">
      <c r="A39" s="1" t="s">
        <v>159</v>
      </c>
      <c r="B39" s="1" t="s">
        <v>161</v>
      </c>
      <c r="C39" s="9">
        <v>8149253</v>
      </c>
      <c r="D39" s="9">
        <v>77812188</v>
      </c>
      <c r="E39" s="6">
        <v>0.1047297757518398</v>
      </c>
    </row>
    <row r="40" spans="1:9" x14ac:dyDescent="0.3">
      <c r="A40" s="1" t="s">
        <v>159</v>
      </c>
      <c r="B40" s="1" t="s">
        <v>162</v>
      </c>
      <c r="C40" s="9">
        <v>8106098</v>
      </c>
      <c r="D40" s="9">
        <v>77812188</v>
      </c>
      <c r="E40" s="6">
        <v>0.1041751711184371</v>
      </c>
    </row>
    <row r="41" spans="1:9" x14ac:dyDescent="0.3">
      <c r="A41" s="1" t="s">
        <v>159</v>
      </c>
      <c r="B41" s="1" t="s">
        <v>163</v>
      </c>
      <c r="C41" s="9">
        <v>6451766</v>
      </c>
      <c r="D41" s="9">
        <v>77812188</v>
      </c>
      <c r="E41" s="6">
        <v>8.2914594304943592E-2</v>
      </c>
    </row>
    <row r="42" spans="1:9" x14ac:dyDescent="0.3">
      <c r="A42" s="1" t="s">
        <v>159</v>
      </c>
      <c r="B42" s="1" t="s">
        <v>164</v>
      </c>
      <c r="C42" s="9">
        <v>5808536</v>
      </c>
      <c r="D42" s="9">
        <v>77812188</v>
      </c>
      <c r="E42" s="6">
        <v>7.4648151520941675E-2</v>
      </c>
    </row>
    <row r="43" spans="1:9" x14ac:dyDescent="0.3">
      <c r="A43" s="1" t="s">
        <v>159</v>
      </c>
      <c r="B43" s="1" t="s">
        <v>165</v>
      </c>
      <c r="C43" s="9">
        <v>4320656</v>
      </c>
      <c r="D43" s="9">
        <v>77812188</v>
      </c>
      <c r="E43" s="6">
        <v>5.5526725453344153E-2</v>
      </c>
    </row>
    <row r="44" spans="1:9" x14ac:dyDescent="0.3">
      <c r="A44" s="1" t="s">
        <v>159</v>
      </c>
      <c r="B44" s="1" t="s">
        <v>166</v>
      </c>
      <c r="C44" s="9">
        <v>4358176</v>
      </c>
      <c r="D44" s="9">
        <v>77812188</v>
      </c>
      <c r="E44" s="6">
        <v>5.6008912125694241E-2</v>
      </c>
    </row>
    <row r="45" spans="1:9" x14ac:dyDescent="0.3">
      <c r="A45" s="1" t="s">
        <v>159</v>
      </c>
      <c r="B45" s="1" t="s">
        <v>167</v>
      </c>
      <c r="C45" s="9">
        <v>4479937</v>
      </c>
      <c r="D45" s="9">
        <v>77812188</v>
      </c>
      <c r="E45" s="6">
        <v>5.7573718400001812E-2</v>
      </c>
    </row>
    <row r="46" spans="1:9" x14ac:dyDescent="0.3">
      <c r="A46" s="1" t="s">
        <v>159</v>
      </c>
      <c r="B46" s="1" t="s">
        <v>168</v>
      </c>
      <c r="C46" s="9">
        <v>5182440</v>
      </c>
      <c r="D46" s="9">
        <v>77812188</v>
      </c>
      <c r="E46" s="6">
        <v>6.6601905603785358E-2</v>
      </c>
    </row>
    <row r="47" spans="1:9" x14ac:dyDescent="0.3">
      <c r="A47" s="1" t="s">
        <v>159</v>
      </c>
      <c r="B47" s="1" t="s">
        <v>169</v>
      </c>
      <c r="C47" s="9">
        <v>6556626</v>
      </c>
      <c r="D47" s="9">
        <v>77812188</v>
      </c>
      <c r="E47" s="6">
        <v>8.4262198101922023E-2</v>
      </c>
    </row>
    <row r="48" spans="1:9" x14ac:dyDescent="0.3">
      <c r="A48" s="1" t="s">
        <v>159</v>
      </c>
      <c r="B48" s="1" t="s">
        <v>170</v>
      </c>
      <c r="C48" s="9">
        <v>7345266</v>
      </c>
      <c r="D48" s="9">
        <v>77812188</v>
      </c>
      <c r="E48" s="6">
        <v>9.4397371270423594E-2</v>
      </c>
    </row>
    <row r="49" spans="1:9" x14ac:dyDescent="0.3">
      <c r="A49" s="1" t="s">
        <v>159</v>
      </c>
      <c r="B49" s="1" t="s">
        <v>171</v>
      </c>
      <c r="C49" s="9">
        <v>8557345</v>
      </c>
      <c r="D49" s="9">
        <v>77812188</v>
      </c>
      <c r="E49" s="6">
        <v>0.10997435260399049</v>
      </c>
    </row>
    <row r="51" spans="1:9" x14ac:dyDescent="0.3">
      <c r="A51" s="19" t="s">
        <v>172</v>
      </c>
      <c r="B51" s="19"/>
      <c r="C51" s="19"/>
      <c r="D51" s="19"/>
      <c r="E51" s="19"/>
      <c r="F51" s="19"/>
      <c r="G51" s="19"/>
      <c r="H51" s="19"/>
      <c r="I51" s="19"/>
    </row>
    <row r="52" spans="1:9" x14ac:dyDescent="0.3">
      <c r="A52" s="4" t="s">
        <v>173</v>
      </c>
      <c r="B52" s="4" t="s">
        <v>174</v>
      </c>
      <c r="C52" s="4" t="s">
        <v>175</v>
      </c>
      <c r="D52" s="4" t="s">
        <v>176</v>
      </c>
      <c r="E52" s="4"/>
      <c r="F52" s="2"/>
      <c r="G52" s="2"/>
    </row>
    <row r="53" spans="1:9" x14ac:dyDescent="0.3">
      <c r="A53" s="1" t="s">
        <v>177</v>
      </c>
      <c r="B53" s="1" t="s">
        <v>178</v>
      </c>
      <c r="C53" s="1" t="s">
        <v>179</v>
      </c>
      <c r="D53" s="1">
        <v>10.3028</v>
      </c>
    </row>
    <row r="55" spans="1:9" x14ac:dyDescent="0.3">
      <c r="A55" s="19" t="s">
        <v>180</v>
      </c>
      <c r="B55" s="19"/>
      <c r="C55" s="19"/>
      <c r="D55" s="19"/>
      <c r="E55" s="19"/>
      <c r="F55" s="19"/>
      <c r="G55" s="19"/>
      <c r="H55" s="19"/>
      <c r="I55" s="19"/>
    </row>
    <row r="56" spans="1:9" x14ac:dyDescent="0.3">
      <c r="A56" s="4" t="s">
        <v>135</v>
      </c>
      <c r="B56" s="2" t="s">
        <v>129</v>
      </c>
      <c r="C56" s="2" t="s">
        <v>130</v>
      </c>
      <c r="D56" s="2" t="s">
        <v>131</v>
      </c>
      <c r="E56" s="2" t="s">
        <v>132</v>
      </c>
      <c r="F56" s="2" t="s">
        <v>133</v>
      </c>
      <c r="G56" s="2" t="s">
        <v>181</v>
      </c>
    </row>
    <row r="57" spans="1:9" x14ac:dyDescent="0.3">
      <c r="A57" s="1" t="s">
        <v>149</v>
      </c>
      <c r="B57" s="6">
        <v>597.56240000000003</v>
      </c>
      <c r="C57" s="6">
        <v>633.62220000000002</v>
      </c>
      <c r="D57" s="6">
        <v>-793.31560000000002</v>
      </c>
      <c r="E57" s="6">
        <v>-891.19219999999996</v>
      </c>
      <c r="F57" s="6">
        <v>566.654</v>
      </c>
      <c r="G57" s="6">
        <v>1226.0332000000001</v>
      </c>
    </row>
    <row r="58" spans="1:9" x14ac:dyDescent="0.3">
      <c r="A58" s="1" t="s">
        <v>151</v>
      </c>
      <c r="B58" s="6">
        <v>690.2876</v>
      </c>
      <c r="C58" s="6">
        <v>690.2876</v>
      </c>
      <c r="D58" s="6">
        <v>-1485.1486199999999</v>
      </c>
      <c r="E58" s="6">
        <v>-1617.5396000000001</v>
      </c>
      <c r="F58" s="6">
        <v>628.47079999999994</v>
      </c>
      <c r="G58" s="6">
        <v>2000.28862</v>
      </c>
    </row>
    <row r="60" spans="1:9" ht="33.450000000000003" customHeight="1" x14ac:dyDescent="0.3">
      <c r="A60" s="18" t="s">
        <v>182</v>
      </c>
      <c r="B60" s="18"/>
      <c r="C60" s="18"/>
      <c r="D60" s="18"/>
      <c r="E60" s="18"/>
      <c r="F60" s="18"/>
      <c r="G60" s="18"/>
      <c r="H60" s="18"/>
      <c r="I60" s="18"/>
    </row>
    <row r="61" spans="1:9" x14ac:dyDescent="0.3">
      <c r="A61" s="4" t="s">
        <v>135</v>
      </c>
      <c r="B61" s="2" t="s">
        <v>129</v>
      </c>
      <c r="C61" s="2" t="s">
        <v>130</v>
      </c>
      <c r="D61" s="2" t="s">
        <v>131</v>
      </c>
      <c r="E61" s="2" t="s">
        <v>132</v>
      </c>
      <c r="F61" s="2" t="s">
        <v>133</v>
      </c>
      <c r="G61" s="2" t="s">
        <v>181</v>
      </c>
    </row>
    <row r="62" spans="1:9" x14ac:dyDescent="0.3">
      <c r="A62" s="1" t="s">
        <v>149</v>
      </c>
      <c r="B62" s="6">
        <v>1823.5956000000001</v>
      </c>
      <c r="C62" s="6">
        <v>1859.6554000000001</v>
      </c>
      <c r="D62" s="6">
        <v>432.71759999999978</v>
      </c>
      <c r="E62" s="6">
        <v>334.84099999999989</v>
      </c>
      <c r="F62" s="6">
        <v>1792.6872000000001</v>
      </c>
      <c r="G62" s="6">
        <v>1226.0332000000001</v>
      </c>
    </row>
    <row r="63" spans="1:9" x14ac:dyDescent="0.3">
      <c r="A63" s="1" t="s">
        <v>151</v>
      </c>
      <c r="B63" s="6">
        <v>2690.5762199999999</v>
      </c>
      <c r="C63" s="6">
        <v>2690.5762199999999</v>
      </c>
      <c r="D63" s="6">
        <v>515.1400000000001</v>
      </c>
      <c r="E63" s="6">
        <v>382.7490200000002</v>
      </c>
      <c r="F63" s="6">
        <v>2628.7594199999999</v>
      </c>
      <c r="G63" s="6">
        <v>2000.28862</v>
      </c>
    </row>
  </sheetData>
  <mergeCells count="7">
    <mergeCell ref="A60:I60"/>
    <mergeCell ref="A1:I1"/>
    <mergeCell ref="A5:I5"/>
    <mergeCell ref="A21:I21"/>
    <mergeCell ref="A36:I36"/>
    <mergeCell ref="A51:I51"/>
    <mergeCell ref="A55:I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a xmlns="741551a1-9d13-466b-8e71-6a8d39419d3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C5CCC88A099C459AE6105B601F6499" ma:contentTypeVersion="7" ma:contentTypeDescription="Opprett et nytt dokument." ma:contentTypeScope="" ma:versionID="22a2f60a4ef7a9bc4190f78985ddbd81">
  <xsd:schema xmlns:xsd="http://www.w3.org/2001/XMLSchema" xmlns:xs="http://www.w3.org/2001/XMLSchema" xmlns:p="http://schemas.microsoft.com/office/2006/metadata/properties" xmlns:ns2="741551a1-9d13-466b-8e71-6a8d39419d30" xmlns:ns3="3f407e70-5581-4417-96f4-cc057b3e0cad" targetNamespace="http://schemas.microsoft.com/office/2006/metadata/properties" ma:root="true" ma:fieldsID="ec7a0895d6b3c4f81a793705b4235c7e" ns2:_="" ns3:_="">
    <xsd:import namespace="741551a1-9d13-466b-8e71-6a8d39419d30"/>
    <xsd:import namespace="3f407e70-5581-4417-96f4-cc057b3e0c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Tem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551a1-9d13-466b-8e71-6a8d39419d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ma" ma:index="14" nillable="true" ma:displayName="Tema" ma:format="Dropdown" ma:internalName="Tem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07e70-5581-4417-96f4-cc057b3e0ca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28A1EE-9FDF-4B69-B090-A1F3F11E7F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D8AEA9-2E71-4A6B-8BA7-C8B9A55E3C54}">
  <ds:schemaRefs>
    <ds:schemaRef ds:uri="http://schemas.microsoft.com/office/2006/metadata/properties"/>
    <ds:schemaRef ds:uri="http://schemas.microsoft.com/office/infopath/2007/PartnerControls"/>
    <ds:schemaRef ds:uri="741551a1-9d13-466b-8e71-6a8d39419d30"/>
  </ds:schemaRefs>
</ds:datastoreItem>
</file>

<file path=customXml/itemProps3.xml><?xml version="1.0" encoding="utf-8"?>
<ds:datastoreItem xmlns:ds="http://schemas.openxmlformats.org/officeDocument/2006/customXml" ds:itemID="{2FC40C1A-085C-4C4A-A4AC-050DEDA9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551a1-9d13-466b-8e71-6a8d39419d30"/>
    <ds:schemaRef ds:uri="3f407e70-5581-4417-96f4-cc057b3e0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Fakturerbart beløp</vt:lpstr>
      <vt:lpstr>Underlag til beregninger</vt:lpstr>
      <vt:lpstr>Forutsetninger for beregninger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Fartein Valen Slåttebrekk</dc:creator>
  <cp:keywords/>
  <dc:description/>
  <cp:lastModifiedBy>Fartein Valen Slåttebrekk</cp:lastModifiedBy>
  <cp:revision/>
  <dcterms:created xsi:type="dcterms:W3CDTF">2022-11-02T11:32:54Z</dcterms:created>
  <dcterms:modified xsi:type="dcterms:W3CDTF">2022-11-04T15:52:54Z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0x0101002FC5CCC88A099C459AE6105B601F6499</vt:lpwstr>
  </property>
</Properties>
</file>