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3/Foreløpige beregninger/"/>
    </mc:Choice>
  </mc:AlternateContent>
  <xr:revisionPtr revIDLastSave="116" documentId="11_D6A9E6C2A4DA4E57A27158285DA197CF42E91244" xr6:coauthVersionLast="47" xr6:coauthVersionMax="47" xr10:uidLastSave="{56596125-F5DE-4B9F-AC98-5C7F44AFA17D}"/>
  <bookViews>
    <workbookView xWindow="-110" yWindow="-110" windowWidth="19420" windowHeight="10420" activeTab="1" xr2:uid="{00000000-000D-0000-FFFF-FFFF00000000}"/>
  </bookViews>
  <sheets>
    <sheet name="Datagrunnlag_LD" sheetId="1" r:id="rId1"/>
    <sheet name="Resultater_LD" sheetId="2" r:id="rId2"/>
    <sheet name="Spesialmodell_LD" sheetId="3" r:id="rId3"/>
    <sheet name="Til_gjennomsnitt_L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L19" i="2" s="1"/>
  <c r="H20" i="2"/>
  <c r="H21" i="2"/>
  <c r="H22" i="2"/>
  <c r="H23" i="2"/>
  <c r="H24" i="2"/>
  <c r="H25" i="2"/>
  <c r="H26" i="2"/>
  <c r="H27" i="2"/>
  <c r="L27" i="2" s="1"/>
  <c r="H28" i="2"/>
  <c r="H29" i="2"/>
  <c r="H30" i="2"/>
  <c r="H31" i="2"/>
  <c r="H32" i="2"/>
  <c r="H33" i="2"/>
  <c r="H34" i="2"/>
  <c r="H35" i="2"/>
  <c r="L35" i="2" s="1"/>
  <c r="H36" i="2"/>
  <c r="H37" i="2"/>
  <c r="H38" i="2"/>
  <c r="H39" i="2"/>
  <c r="H40" i="2"/>
  <c r="H41" i="2"/>
  <c r="H42" i="2"/>
  <c r="H43" i="2"/>
  <c r="L43" i="2" s="1"/>
  <c r="H44" i="2"/>
  <c r="H45" i="2"/>
  <c r="H46" i="2"/>
  <c r="H47" i="2"/>
  <c r="H48" i="2"/>
  <c r="H49" i="2"/>
  <c r="H50" i="2"/>
  <c r="H51" i="2"/>
  <c r="L51" i="2" s="1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L67" i="2" s="1"/>
  <c r="H68" i="2"/>
  <c r="H69" i="2"/>
  <c r="H70" i="2"/>
  <c r="H71" i="2"/>
  <c r="H72" i="2"/>
  <c r="H73" i="2"/>
  <c r="H74" i="2"/>
  <c r="H75" i="2"/>
  <c r="L75" i="2" s="1"/>
  <c r="H76" i="2"/>
  <c r="H77" i="2"/>
  <c r="H78" i="2"/>
  <c r="H79" i="2"/>
  <c r="H80" i="2"/>
  <c r="H81" i="2"/>
  <c r="H82" i="2"/>
  <c r="H83" i="2"/>
  <c r="L83" i="2" s="1"/>
  <c r="H84" i="2"/>
  <c r="H85" i="2"/>
  <c r="L73" i="2" l="1"/>
  <c r="L65" i="2"/>
  <c r="L5" i="2"/>
  <c r="L84" i="2"/>
  <c r="L68" i="2"/>
  <c r="L10" i="2"/>
  <c r="L57" i="2"/>
  <c r="L49" i="2"/>
  <c r="L41" i="2"/>
  <c r="L33" i="2"/>
  <c r="L25" i="2"/>
  <c r="L72" i="2"/>
  <c r="L80" i="2"/>
  <c r="L44" i="2"/>
  <c r="L28" i="2"/>
  <c r="L20" i="2"/>
  <c r="L11" i="2"/>
  <c r="L9" i="2"/>
  <c r="L64" i="2"/>
  <c r="L56" i="2"/>
  <c r="L48" i="2"/>
  <c r="L40" i="2"/>
  <c r="L32" i="2"/>
  <c r="L24" i="2"/>
  <c r="L16" i="2"/>
  <c r="L8" i="2"/>
  <c r="L81" i="2"/>
  <c r="L17" i="2"/>
  <c r="L85" i="2"/>
  <c r="L77" i="2"/>
  <c r="L69" i="2"/>
  <c r="L61" i="2"/>
  <c r="L53" i="2"/>
  <c r="L45" i="2"/>
  <c r="L37" i="2"/>
  <c r="L29" i="2"/>
  <c r="L21" i="2"/>
  <c r="L13" i="2"/>
  <c r="L78" i="2"/>
  <c r="L70" i="2"/>
  <c r="L62" i="2"/>
  <c r="L54" i="2"/>
  <c r="L46" i="2"/>
  <c r="L38" i="2"/>
  <c r="L30" i="2"/>
  <c r="L22" i="2"/>
  <c r="L14" i="2"/>
  <c r="L6" i="2"/>
  <c r="L76" i="2"/>
  <c r="L60" i="2"/>
  <c r="L52" i="2"/>
  <c r="L36" i="2"/>
  <c r="L12" i="2"/>
  <c r="L59" i="2"/>
  <c r="L7" i="2"/>
  <c r="L79" i="2"/>
  <c r="L71" i="2"/>
  <c r="L63" i="2"/>
  <c r="L55" i="2"/>
  <c r="L47" i="2"/>
  <c r="L39" i="2"/>
  <c r="L31" i="2"/>
  <c r="L23" i="2"/>
  <c r="L15" i="2"/>
  <c r="L82" i="2"/>
  <c r="L74" i="2"/>
  <c r="L66" i="2"/>
  <c r="L58" i="2"/>
  <c r="L50" i="2"/>
  <c r="L42" i="2"/>
  <c r="L34" i="2"/>
  <c r="L26" i="2"/>
  <c r="L18" i="2"/>
</calcChain>
</file>

<file path=xl/sharedStrings.xml><?xml version="1.0" encoding="utf-8"?>
<sst xmlns="http://schemas.openxmlformats.org/spreadsheetml/2006/main" count="690" uniqueCount="187">
  <si>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</si>
  <si>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</si>
  <si>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</si>
  <si>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</si>
  <si>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</si>
  <si>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</si>
  <si>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</si>
  <si>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</si>
  <si>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</si>
  <si>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</si>
  <si>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</si>
  <si>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</si>
  <si>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</si>
  <si>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</si>
  <si>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</si>
  <si>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</si>
  <si>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</si>
  <si>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fp_ld_cens</t>
  </si>
  <si>
    <t>ld_nl.NOK</t>
  </si>
  <si>
    <t>ld_TOTXDEA</t>
  </si>
  <si>
    <t>ld_sub</t>
  </si>
  <si>
    <t>ld_hv</t>
  </si>
  <si>
    <t>ld_ss</t>
  </si>
  <si>
    <t>ld_EVAL</t>
  </si>
  <si>
    <t>ALUT AS</t>
  </si>
  <si>
    <t>ANDØY ENERGI NETT AS</t>
  </si>
  <si>
    <t>HAVNETT AS</t>
  </si>
  <si>
    <t>BINDAL KRAFTLAG SA</t>
  </si>
  <si>
    <t>NORGESNETT AS</t>
  </si>
  <si>
    <t>DE NETT AS</t>
  </si>
  <si>
    <t>FJELLNETT AS</t>
  </si>
  <si>
    <t>ISALTEN NETT AS</t>
  </si>
  <si>
    <t>BØMLO KRAFTNETT AS</t>
  </si>
  <si>
    <t>LYSNA AS</t>
  </si>
  <si>
    <t>TROLLFJORD NETT AS</t>
  </si>
  <si>
    <t>LUCERNA AS</t>
  </si>
  <si>
    <t>LINEA AS</t>
  </si>
  <si>
    <t>ASKER NETT AS</t>
  </si>
  <si>
    <t>EL-VERKET HØLAND AS</t>
  </si>
  <si>
    <t>ELINETT AS</t>
  </si>
  <si>
    <t>JÆREN EVERK AS</t>
  </si>
  <si>
    <t>KE NETT AS</t>
  </si>
  <si>
    <t>VESTMAR NETT AS</t>
  </si>
  <si>
    <t>NOREFJELL NETT AS</t>
  </si>
  <si>
    <t>KVAM ENERGI NETT AS</t>
  </si>
  <si>
    <t>KVÆNANGEN KRAFTVERK AS</t>
  </si>
  <si>
    <t>LUOSTEJOK KRAFTLAG NETT AS</t>
  </si>
  <si>
    <t>BREHEIM NETT AS</t>
  </si>
  <si>
    <t>MELØY NETT AS</t>
  </si>
  <si>
    <t>MODALEN KRAFTLAG SA</t>
  </si>
  <si>
    <t>KYSTNETT AS</t>
  </si>
  <si>
    <t>VISSI AS</t>
  </si>
  <si>
    <t>KLIVE AS</t>
  </si>
  <si>
    <t>LEGA NETT AS</t>
  </si>
  <si>
    <t>ODDA ENERGI NETT AS</t>
  </si>
  <si>
    <t>RAKKESTAD ENERGI AS</t>
  </si>
  <si>
    <t>RK NETT AS</t>
  </si>
  <si>
    <t>ROMSDALSNETT AS</t>
  </si>
  <si>
    <t>NETTINORD AS</t>
  </si>
  <si>
    <t>HYDRO ENERGI AS</t>
  </si>
  <si>
    <t>ROLLAG ELEKTRISITETSVERK AS</t>
  </si>
  <si>
    <t>RØROS E-VERK NETT AS</t>
  </si>
  <si>
    <t>SANDØY NETT AS</t>
  </si>
  <si>
    <t>SIRA KVINA KRAFTSELSKAP</t>
  </si>
  <si>
    <t>SKIAKERNETT AS</t>
  </si>
  <si>
    <t>SYGNIR AS</t>
  </si>
  <si>
    <t>TINDRA NETT AS</t>
  </si>
  <si>
    <t>STRAUMEN NETT AS</t>
  </si>
  <si>
    <t>SØR AURDAL ENERGI AS</t>
  </si>
  <si>
    <t>TENSIO TS AS</t>
  </si>
  <si>
    <t>TINFOS AS</t>
  </si>
  <si>
    <t>STANNUM AS</t>
  </si>
  <si>
    <t>ARVA AS</t>
  </si>
  <si>
    <t>INDRE HORDALAND KRAFTNETT AS</t>
  </si>
  <si>
    <t>UVDAL KRAFTFORSYNING SA</t>
  </si>
  <si>
    <t>VANG ENERGIVERK AS</t>
  </si>
  <si>
    <t>BARENTS NETT AS</t>
  </si>
  <si>
    <t>VEST-TELEMARK KRAFTLAG NETT AS</t>
  </si>
  <si>
    <t>ENIDA AS</t>
  </si>
  <si>
    <t>ELVENETT AS</t>
  </si>
  <si>
    <t>STRAUMNETT AS</t>
  </si>
  <si>
    <t>LINJA AS</t>
  </si>
  <si>
    <t>S-NETT AS</t>
  </si>
  <si>
    <t>HALLINGDAL KRAFTNETT AS</t>
  </si>
  <si>
    <t>USTEKVEIKJA KRAFTVERK DA</t>
  </si>
  <si>
    <t>HYDRO ALUMINIUM AS</t>
  </si>
  <si>
    <t>VEVIG AS</t>
  </si>
  <si>
    <t>GRIUG AS</t>
  </si>
  <si>
    <t>MELLOM AS</t>
  </si>
  <si>
    <t>HEMSIL NETT AS</t>
  </si>
  <si>
    <t>EVERKET AS</t>
  </si>
  <si>
    <t>ELMEA AS</t>
  </si>
  <si>
    <t>HÅLOGALAND KRAFT NETT AS</t>
  </si>
  <si>
    <t>HAFSLUND ECO VANNKRAFT AS</t>
  </si>
  <si>
    <t>MØRENETT AS</t>
  </si>
  <si>
    <t>VESTALL AS</t>
  </si>
  <si>
    <t>FAGNE AS</t>
  </si>
  <si>
    <t>LNETT AS</t>
  </si>
  <si>
    <t>ETNA NETT AS</t>
  </si>
  <si>
    <t>BKK NETT AS</t>
  </si>
  <si>
    <t>MIDTNETT AS</t>
  </si>
  <si>
    <t>SUNETT AS</t>
  </si>
  <si>
    <t>LEDE AS</t>
  </si>
  <si>
    <t>NORDVEST NETT AS</t>
  </si>
  <si>
    <t>GLITRE ENERGI NETT AS</t>
  </si>
  <si>
    <t>AGDER ENERGI NETT AS</t>
  </si>
  <si>
    <t>VONETT AS</t>
  </si>
  <si>
    <t>FØRE AS</t>
  </si>
  <si>
    <t>STANGE ENERGI NETT AS</t>
  </si>
  <si>
    <t>ELVIA AS</t>
  </si>
  <si>
    <t>STATKRAFT ENERGI AS</t>
  </si>
  <si>
    <t>YARA NORGE AS</t>
  </si>
  <si>
    <t>FØIE AS</t>
  </si>
  <si>
    <t>TENSIO TN AS</t>
  </si>
  <si>
    <t>MIP INDUSTRINETT AS</t>
  </si>
  <si>
    <t>Aktieselskabet Saudefaldene</t>
  </si>
  <si>
    <t>HERØYA NETT AS</t>
  </si>
  <si>
    <t>SØR-NORGE ALUMINIUM AS</t>
  </si>
  <si>
    <t>GASSCO AS</t>
  </si>
  <si>
    <t>NORSKE SKOG SKOGN AS</t>
  </si>
  <si>
    <t>NETTSELSKAPET AS</t>
  </si>
  <si>
    <t>ld_cb</t>
  </si>
  <si>
    <t>ld_eff.s1.cb</t>
  </si>
  <si>
    <t>ld_eff.s2.cb</t>
  </si>
  <si>
    <t>lovfall</t>
  </si>
  <si>
    <t>barskog_blandingsskog_bon_høy_sers_hoy</t>
  </si>
  <si>
    <t>kyst</t>
  </si>
  <si>
    <t>frost</t>
  </si>
  <si>
    <t>diff_tu_lovfall</t>
  </si>
  <si>
    <t>diff_tu_barskog_blandingsskog_bon_høy_sers_hoy</t>
  </si>
  <si>
    <t>diff_tu_kyst</t>
  </si>
  <si>
    <t>diff_tu_frost</t>
  </si>
  <si>
    <t>ld_ncs_FJELLNETT AS</t>
  </si>
  <si>
    <t>ld_ncs_KYSTNETT AS</t>
  </si>
  <si>
    <t>ld_ncs_VISSI AS</t>
  </si>
  <si>
    <t>ld_ncs_RØROS E-VERK NETT AS</t>
  </si>
  <si>
    <t>ld_ncs_GLITRE ENERGI NETT AS</t>
  </si>
  <si>
    <t>ld_ncs_TENSIO TN AS</t>
  </si>
  <si>
    <t>ld_eff.OOTO</t>
  </si>
  <si>
    <t>ld_AV.EFF</t>
  </si>
  <si>
    <t/>
  </si>
  <si>
    <t>Inflasjonsjusterte kostnader med 5-årig snitt for pensjoner</t>
  </si>
  <si>
    <t>Kostnader og oppgaver til DEA</t>
  </si>
  <si>
    <t>År</t>
  </si>
  <si>
    <t>Selskap</t>
  </si>
  <si>
    <t>D&amp;V eks. lønn</t>
  </si>
  <si>
    <t>Lønns-kostnader</t>
  </si>
  <si>
    <t>Kapitaliserte lønns-kostnader</t>
  </si>
  <si>
    <t>Pensjons-kostnader</t>
  </si>
  <si>
    <t>Pensjons-kostnader ført mot egenkapital</t>
  </si>
  <si>
    <t>Implementerings-kostnader</t>
  </si>
  <si>
    <t>Andre drifts-inntekter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</si>
  <si>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</si>
  <si>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</si>
  <si>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</si>
  <si>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</si>
  <si>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</si>
  <si>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</si>
  <si>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Nettapskostnad til DEA</t>
  </si>
  <si>
    <t>Totalkostnad til DEA</t>
  </si>
  <si>
    <t>Antall abonnementer</t>
  </si>
  <si>
    <t>Km høyspent nett</t>
  </si>
  <si>
    <t>Antall nettstasjoner</t>
  </si>
  <si>
    <t>1 = normal behandling i DEA</t>
  </si>
  <si>
    <t>Rammevilkårskorrigering</t>
  </si>
  <si>
    <t>Verdi på rammevilkår</t>
  </si>
  <si>
    <t>Differanse til mønsterselskap</t>
  </si>
  <si>
    <t>Referenter</t>
  </si>
  <si>
    <t>Orgnr</t>
  </si>
  <si>
    <t>Kostnads-grunnlag</t>
  </si>
  <si>
    <t>Effektivitet trinn 1</t>
  </si>
  <si>
    <t>Sum korreksjon</t>
  </si>
  <si>
    <t>Effektivitet trinn 2</t>
  </si>
  <si>
    <t>Kolonne1</t>
  </si>
  <si>
    <t>Kolonne2</t>
  </si>
  <si>
    <t>Kolonne3</t>
  </si>
  <si>
    <t>Kolonne4</t>
  </si>
  <si>
    <t>Kolonne6</t>
  </si>
  <si>
    <t>Fjellnett AS</t>
  </si>
  <si>
    <t>Vissi AS</t>
  </si>
  <si>
    <t>Glitre Energi Nett</t>
  </si>
  <si>
    <t>Røros Everk Nett AS</t>
  </si>
  <si>
    <t>Korrigering for løvfall</t>
  </si>
  <si>
    <t>Korrigering for bar- og blandingsskog</t>
  </si>
  <si>
    <t>Korrigering for kyst</t>
  </si>
  <si>
    <t>Korrigering for Frost</t>
  </si>
  <si>
    <t>ld_cnorm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</si>
</sst>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1" applyFont="1"/>
    <xf numFmtId="0" fontId="2" fillId="0" borderId="0" xfId="0" applyFont="1"/>
    <xf numFmtId="0" fontId="3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6" fillId="6" borderId="0" xfId="0" applyFont="1" applyFill="1" applyAlignment="1">
      <alignment horizontal="left" wrapText="1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6" borderId="0" xfId="0" applyFont="1" applyFill="1"/>
    <xf numFmtId="0" fontId="8" fillId="0" borderId="0" xfId="0" applyFont="1"/>
    <xf numFmtId="164" fontId="0" fillId="0" borderId="0" xfId="2" applyNumberFormat="1" applyFont="1"/>
    <xf numFmtId="165" fontId="0" fillId="0" borderId="0" xfId="2" applyNumberFormat="1" applyFont="1"/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16">
    <dxf>
      <numFmt numFmtId="164" formatCode="_-* #,##0_-;\-* #,##0_-;_-* &quot;-&quot;??_-;_-@_-"/>
    </dxf>
    <dxf>
      <numFmt numFmtId="165" formatCode="_-* #,##0.0000_-;\-* #,##0.0000_-;_-* &quot;-&quot;??_-;_-@_-"/>
    </dxf>
    <dxf>
      <numFmt numFmtId="165" formatCode="_-* #,##0.0000_-;\-* #,##0.0000_-;_-* &quot;-&quot;??_-;_-@_-"/>
    </dxf>
    <dxf>
      <numFmt numFmtId="165" formatCode="_-* #,##0.0000_-;\-* #,##0.0000_-;_-* &quot;-&quot;??_-;_-@_-"/>
    </dxf>
    <dxf>
      <numFmt numFmtId="165" formatCode="_-* #,##0.0000_-;\-* #,##0.0000_-;_-* &quot;-&quot;??_-;_-@_-"/>
    </dxf>
    <dxf>
      <numFmt numFmtId="164" formatCode="_-* #,##0_-;\-* #,##0_-;_-* &quot;-&quot;??_-;_-@_-"/>
    </dxf>
    <dxf>
      <numFmt numFmtId="165" formatCode="_-* #,##0.0000_-;\-* #,##0.0000_-;_-* &quot;-&quot;??_-;_-@_-"/>
    </dxf>
    <dxf>
      <numFmt numFmtId="165" formatCode="_-* #,##0.0000_-;\-* #,##0.0000_-;_-* &quot;-&quot;??_-;_-@_-"/>
    </dxf>
    <dxf>
      <numFmt numFmtId="165" formatCode="_-* #,##0.0000_-;\-* #,##0.0000_-;_-* &quot;-&quot;??_-;_-@_-"/>
    </dxf>
    <dxf>
      <numFmt numFmtId="165" formatCode="_-* #,##0.0000_-;\-* #,##0.00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3" formatCode="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3" formatCode="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3" formatCode="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3" formatCode="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3" formatCode="0\ %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X488" totalsRowShown="0">
  <autoFilter ref="A3:X488" xr:uid="{00000000-0009-0000-0100-000003000000}"/>
  <tableColumns count="24">
    <tableColumn id="1" xr3:uid="{00000000-0010-0000-0000-000001000000}" name="orgn"/>
    <tableColumn id="2" xr3:uid="{00000000-0010-0000-0000-000002000000}" name="id.y"/>
    <tableColumn id="3" xr3:uid="{00000000-0010-0000-0000-000003000000}" name="id"/>
    <tableColumn id="4" xr3:uid="{00000000-0010-0000-0000-000004000000}" name="y"/>
    <tableColumn id="5" xr3:uid="{00000000-0010-0000-0000-000005000000}" name="comp"/>
    <tableColumn id="6" xr3:uid="{00000000-0010-0000-0000-000006000000}" name="fp_ld_OPEXxS"/>
    <tableColumn id="7" xr3:uid="{00000000-0010-0000-0000-000007000000}" name="fp_ld_sal"/>
    <tableColumn id="8" xr3:uid="{00000000-0010-0000-0000-000008000000}" name="fp_ld_sal.cap"/>
    <tableColumn id="9" xr3:uid="{00000000-0010-0000-0000-000009000000}" name="av_ld_pens"/>
    <tableColumn id="10" xr3:uid="{00000000-0010-0000-0000-00000A000000}" name="av_ld_pens.eq"/>
    <tableColumn id="11" xr3:uid="{00000000-0010-0000-0000-00000B000000}" name="av_ld_impl"/>
    <tableColumn id="12" xr3:uid="{00000000-0010-0000-0000-00000C000000}" name="fp_ld_391"/>
    <tableColumn id="13" xr3:uid="{00000000-0010-0000-0000-00000D000000}" name="fp_ld_OPEX"/>
    <tableColumn id="14" xr3:uid="{00000000-0010-0000-0000-00000E000000}" name="ld_rab.gf"/>
    <tableColumn id="15" xr3:uid="{00000000-0010-0000-0000-00000F000000}" name="ld_dep.gf"/>
    <tableColumn id="16" xr3:uid="{00000000-0010-0000-0000-000010000000}" name="ld_rab.sf"/>
    <tableColumn id="17" xr3:uid="{00000000-0010-0000-0000-000011000000}" name="ld_dep.sf"/>
    <tableColumn id="18" xr3:uid="{00000000-0010-0000-0000-000012000000}" name="fp_ld_cens"/>
    <tableColumn id="19" xr3:uid="{00000000-0010-0000-0000-000013000000}" name="ld_nl.NOK"/>
    <tableColumn id="20" xr3:uid="{00000000-0010-0000-0000-000014000000}" name="ld_TOTXDEA"/>
    <tableColumn id="21" xr3:uid="{00000000-0010-0000-0000-000015000000}" name="ld_sub"/>
    <tableColumn id="22" xr3:uid="{00000000-0010-0000-0000-000016000000}" name="ld_hv"/>
    <tableColumn id="23" xr3:uid="{00000000-0010-0000-0000-000017000000}" name="ld_ss"/>
    <tableColumn id="24" xr3:uid="{00000000-0010-0000-0000-000018000000}" name="ld_EV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:AB85" totalsRowShown="0">
  <autoFilter ref="A4:AB85" xr:uid="{00000000-0009-0000-0100-000004000000}"/>
  <sortState xmlns:xlrd2="http://schemas.microsoft.com/office/spreadsheetml/2017/richdata2" ref="A5:AB85">
    <sortCondition ref="C4:C85"/>
  </sortState>
  <tableColumns count="28">
    <tableColumn id="1" xr3:uid="{00000000-0010-0000-0100-000001000000}" name="orgn"/>
    <tableColumn id="2" xr3:uid="{00000000-0010-0000-0100-000002000000}" name="id.y"/>
    <tableColumn id="3" xr3:uid="{00000000-0010-0000-0100-000003000000}" name="id"/>
    <tableColumn id="4" xr3:uid="{00000000-0010-0000-0100-000004000000}" name="y"/>
    <tableColumn id="5" xr3:uid="{00000000-0010-0000-0100-000005000000}" name="comp"/>
    <tableColumn id="6" xr3:uid="{00000000-0010-0000-0100-000006000000}" name="ld_cb" dataDxfId="15" dataCellStyle="Komma"/>
    <tableColumn id="7" xr3:uid="{00000000-0010-0000-0100-000007000000}" name="ld_eff.s1.cb" dataCellStyle="Prosent"/>
    <tableColumn id="24" xr3:uid="{D8CE18DE-07BD-48D3-87E3-5FD23280D7F4}" name="Kolonne1" dataDxfId="14" dataCellStyle="Prosent">
      <calculatedColumnFormula>H$2*Table4[[#This Row],[diff_tu_lovfall]]</calculatedColumnFormula>
    </tableColumn>
    <tableColumn id="25" xr3:uid="{36928C4C-E37F-418E-AE3F-A18B570EB991}" name="Kolonne2" dataDxfId="13" dataCellStyle="Prosent">
      <calculatedColumnFormula>I$2*Table4[[#This Row],[diff_tu_barskog_blandingsskog_bon_høy_sers_hoy]]</calculatedColumnFormula>
    </tableColumn>
    <tableColumn id="26" xr3:uid="{7044620B-475C-48B8-880F-9789A90AA466}" name="Kolonne3" dataDxfId="12" dataCellStyle="Prosent">
      <calculatedColumnFormula>$J$2*Table4[[#This Row],[diff_tu_kyst]]</calculatedColumnFormula>
    </tableColumn>
    <tableColumn id="27" xr3:uid="{86500A7C-A79D-4C85-A0EF-407B8A993FCB}" name="Kolonne4" dataDxfId="11" dataCellStyle="Prosent">
      <calculatedColumnFormula>$K$2*Table4[[#This Row],[diff_tu_frost]]</calculatedColumnFormula>
    </tableColumn>
    <tableColumn id="29" xr3:uid="{3DCFBA89-1E04-46F7-B348-E8B0E5415B7B}" name="Kolonne6" dataDxfId="10" dataCellStyle="Prosent">
      <calculatedColumnFormula>SUM(Table4[[#This Row],[Kolonne1]:[Kolonne4]])</calculatedColumnFormula>
    </tableColumn>
    <tableColumn id="8" xr3:uid="{00000000-0010-0000-0100-000008000000}" name="ld_eff.s2.cb" dataCellStyle="Prosent"/>
    <tableColumn id="9" xr3:uid="{00000000-0010-0000-0100-000009000000}" name="lovfall" dataDxfId="9" dataCellStyle="Komma"/>
    <tableColumn id="10" xr3:uid="{00000000-0010-0000-0100-00000A000000}" name="barskog_blandingsskog_bon_høy_sers_hoy" dataDxfId="8" dataCellStyle="Komma"/>
    <tableColumn id="11" xr3:uid="{00000000-0010-0000-0100-00000B000000}" name="kyst" dataDxfId="7" dataCellStyle="Komma"/>
    <tableColumn id="12" xr3:uid="{00000000-0010-0000-0100-00000C000000}" name="frost" dataDxfId="6" dataCellStyle="Komma"/>
    <tableColumn id="13" xr3:uid="{00000000-0010-0000-0100-00000D000000}" name="ld_cnorm" dataDxfId="5" dataCellStyle="Komma"/>
    <tableColumn id="14" xr3:uid="{00000000-0010-0000-0100-00000E000000}" name="diff_tu_lovfall" dataDxfId="4" dataCellStyle="Komma"/>
    <tableColumn id="15" xr3:uid="{00000000-0010-0000-0100-00000F000000}" name="diff_tu_barskog_blandingsskog_bon_høy_sers_hoy" dataDxfId="3" dataCellStyle="Komma"/>
    <tableColumn id="16" xr3:uid="{00000000-0010-0000-0100-000010000000}" name="diff_tu_kyst" dataDxfId="2" dataCellStyle="Komma"/>
    <tableColumn id="17" xr3:uid="{00000000-0010-0000-0100-000011000000}" name="diff_tu_frost" dataDxfId="1" dataCellStyle="Komma"/>
    <tableColumn id="18" xr3:uid="{00000000-0010-0000-0100-000012000000}" name="ld_ncs_FJELLNETT AS"/>
    <tableColumn id="19" xr3:uid="{00000000-0010-0000-0100-000013000000}" name="ld_ncs_KYSTNETT AS"/>
    <tableColumn id="20" xr3:uid="{00000000-0010-0000-0100-000014000000}" name="ld_ncs_VISSI AS"/>
    <tableColumn id="21" xr3:uid="{00000000-0010-0000-0100-000015000000}" name="ld_ncs_RØROS E-VERK NETT AS"/>
    <tableColumn id="22" xr3:uid="{00000000-0010-0000-0100-000016000000}" name="ld_ncs_GLITRE ENERGI NETT AS"/>
    <tableColumn id="23" xr3:uid="{00000000-0010-0000-0100-000017000000}" name="ld_ncs_TENSIO TN A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1:G8" totalsRowShown="0">
  <autoFilter ref="A1:G8" xr:uid="{00000000-0009-0000-0100-000005000000}"/>
  <tableColumns count="7">
    <tableColumn id="1" xr3:uid="{00000000-0010-0000-0200-000001000000}" name="orgn"/>
    <tableColumn id="2" xr3:uid="{00000000-0010-0000-0200-000002000000}" name="id.y"/>
    <tableColumn id="3" xr3:uid="{00000000-0010-0000-0200-000003000000}" name="id"/>
    <tableColumn id="4" xr3:uid="{00000000-0010-0000-0200-000004000000}" name="y"/>
    <tableColumn id="5" xr3:uid="{00000000-0010-0000-0200-000005000000}" name="comp"/>
    <tableColumn id="6" xr3:uid="{00000000-0010-0000-0200-000006000000}" name="ld_cb" dataDxfId="0" dataCellStyle="Komma"/>
    <tableColumn id="7" xr3:uid="{00000000-0010-0000-0200-000007000000}" name="ld_eff.OOTO" dataCellStyle="Pros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1:G2" totalsRowShown="0">
  <autoFilter ref="A1:G2" xr:uid="{00000000-0009-0000-0100-000006000000}"/>
  <tableColumns count="7">
    <tableColumn id="1" xr3:uid="{00000000-0010-0000-0300-000001000000}" name="orgn"/>
    <tableColumn id="2" xr3:uid="{00000000-0010-0000-0300-000002000000}" name="id.y"/>
    <tableColumn id="3" xr3:uid="{00000000-0010-0000-0300-000003000000}" name="id"/>
    <tableColumn id="4" xr3:uid="{00000000-0010-0000-0300-000004000000}" name="y"/>
    <tableColumn id="5" xr3:uid="{00000000-0010-0000-0300-000005000000}" name="comp"/>
    <tableColumn id="6" xr3:uid="{00000000-0010-0000-0300-000006000000}" name="ld_cb"/>
    <tableColumn id="7" xr3:uid="{00000000-0010-0000-0300-000007000000}" name="ld_AV.EFF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8"/>
  <sheetViews>
    <sheetView workbookViewId="0">
      <pane xSplit="5" ySplit="3" topLeftCell="F4" activePane="bottomRight" state="frozen"/>
      <selection pane="topRight"/>
      <selection pane="bottomLeft"/>
      <selection pane="bottomRight"/>
    </sheetView>
  </sheetViews>
  <sheetFormatPr baseColWidth="10" defaultRowHeight="14.5" x14ac:dyDescent="0.35"/>
  <cols>
    <col min="1" max="1" width="9.7265625" customWidth="1"/>
    <col min="2" max="2" width="7.7265625" customWidth="1"/>
    <col min="3" max="3" width="3.7265625" customWidth="1"/>
    <col min="4" max="4" width="4.7265625" customWidth="1"/>
    <col min="5" max="5" width="30.7265625" customWidth="1"/>
    <col min="6" max="6" width="12.7265625" customWidth="1"/>
    <col min="7" max="7" width="11.7265625" customWidth="1"/>
    <col min="8" max="8" width="13.7265625" customWidth="1"/>
    <col min="9" max="9" width="11.7265625" customWidth="1"/>
    <col min="10" max="10" width="13.7265625" customWidth="1"/>
    <col min="11" max="13" width="11.7265625" customWidth="1"/>
    <col min="14" max="14" width="10.7265625" customWidth="1"/>
    <col min="15" max="15" width="9.7265625" customWidth="1"/>
    <col min="16" max="16" width="11.7265625" customWidth="1"/>
    <col min="17" max="17" width="9.7265625" customWidth="1"/>
    <col min="18" max="20" width="11.7265625" customWidth="1"/>
    <col min="21" max="21" width="6.7265625" customWidth="1"/>
    <col min="22" max="23" width="5.7265625" customWidth="1"/>
    <col min="24" max="24" width="7.7265625" customWidth="1"/>
  </cols>
  <sheetData>
    <row r="1" spans="1:24" s="2" customFormat="1" ht="13" x14ac:dyDescent="0.3">
      <c r="F1" s="18" t="s">
        <v>141</v>
      </c>
      <c r="G1" s="18"/>
      <c r="H1" s="18"/>
      <c r="I1" s="18"/>
      <c r="J1" s="18"/>
      <c r="K1" s="18"/>
      <c r="L1" s="18"/>
      <c r="M1" s="18"/>
      <c r="N1" s="3"/>
      <c r="O1" s="3"/>
      <c r="P1" s="3"/>
      <c r="Q1" s="3"/>
      <c r="R1" s="3"/>
      <c r="S1" s="3"/>
      <c r="T1" s="18" t="s">
        <v>142</v>
      </c>
      <c r="U1" s="18"/>
      <c r="V1" s="18"/>
      <c r="W1" s="18"/>
      <c r="X1" s="4"/>
    </row>
    <row r="2" spans="1:24" s="2" customFormat="1" ht="68.5" customHeight="1" x14ac:dyDescent="0.3">
      <c r="D2" s="2" t="s">
        <v>143</v>
      </c>
      <c r="E2" s="2" t="s">
        <v>144</v>
      </c>
      <c r="F2" s="5" t="s">
        <v>145</v>
      </c>
      <c r="G2" s="5" t="s">
        <v>146</v>
      </c>
      <c r="H2" s="5" t="s">
        <v>147</v>
      </c>
      <c r="I2" s="5" t="s">
        <v>148</v>
      </c>
      <c r="J2" s="5" t="s">
        <v>149</v>
      </c>
      <c r="K2" s="5" t="s">
        <v>150</v>
      </c>
      <c r="L2" s="5" t="s">
        <v>151</v>
      </c>
      <c r="M2" s="5" t="s">
        <v>152</v>
      </c>
      <c r="N2" s="3" t="s">
        <v>153</v>
      </c>
      <c r="O2" s="3" t="s">
        <v>154</v>
      </c>
      <c r="P2" s="3" t="s">
        <v>155</v>
      </c>
      <c r="Q2" s="3" t="s">
        <v>156</v>
      </c>
      <c r="R2" s="3" t="s">
        <v>157</v>
      </c>
      <c r="S2" s="3" t="s">
        <v>158</v>
      </c>
      <c r="T2" s="5" t="s">
        <v>159</v>
      </c>
      <c r="U2" s="6" t="s">
        <v>160</v>
      </c>
      <c r="V2" s="6" t="s">
        <v>161</v>
      </c>
      <c r="W2" s="5" t="s">
        <v>162</v>
      </c>
      <c r="X2" s="4" t="s">
        <v>163</v>
      </c>
    </row>
    <row r="3" spans="1:24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</row>
    <row r="4" spans="1:24" x14ac:dyDescent="0.35">
      <c r="A4">
        <v>925336637</v>
      </c>
      <c r="B4">
        <v>72018</v>
      </c>
      <c r="C4">
        <v>7</v>
      </c>
      <c r="D4">
        <v>2018</v>
      </c>
      <c r="E4" t="s">
        <v>24</v>
      </c>
      <c r="F4">
        <v>21445.044117647099</v>
      </c>
      <c r="G4">
        <v>43045.661764705903</v>
      </c>
      <c r="H4">
        <v>20246.470588235301</v>
      </c>
      <c r="I4">
        <v>4147.45078423428</v>
      </c>
      <c r="J4">
        <v>0</v>
      </c>
      <c r="K4">
        <v>0</v>
      </c>
      <c r="L4">
        <v>313.33823529411802</v>
      </c>
      <c r="M4">
        <v>48078.347843057803</v>
      </c>
      <c r="N4">
        <v>42038.22</v>
      </c>
      <c r="O4">
        <v>1728</v>
      </c>
      <c r="P4">
        <v>296499.64</v>
      </c>
      <c r="Q4">
        <v>18322</v>
      </c>
      <c r="R4">
        <v>2963.5488929889302</v>
      </c>
      <c r="S4">
        <v>12269.5098</v>
      </c>
      <c r="T4">
        <v>101540.889618047</v>
      </c>
      <c r="U4">
        <v>12933</v>
      </c>
      <c r="V4">
        <v>823</v>
      </c>
      <c r="W4">
        <v>927</v>
      </c>
      <c r="X4">
        <v>1</v>
      </c>
    </row>
    <row r="5" spans="1:24" x14ac:dyDescent="0.35">
      <c r="A5">
        <v>925336637</v>
      </c>
      <c r="B5">
        <v>72019</v>
      </c>
      <c r="C5">
        <v>7</v>
      </c>
      <c r="D5">
        <v>2019</v>
      </c>
      <c r="E5" t="s">
        <v>24</v>
      </c>
      <c r="F5">
        <v>20641.821428571398</v>
      </c>
      <c r="G5">
        <v>38568.65</v>
      </c>
      <c r="H5">
        <v>8491.9357142857207</v>
      </c>
      <c r="I5">
        <v>4147.45078423428</v>
      </c>
      <c r="J5">
        <v>0</v>
      </c>
      <c r="K5">
        <v>0</v>
      </c>
      <c r="L5">
        <v>0</v>
      </c>
      <c r="M5">
        <v>54865.986498519997</v>
      </c>
      <c r="N5">
        <v>45674.22</v>
      </c>
      <c r="O5">
        <v>1122</v>
      </c>
      <c r="P5">
        <v>316959.21000000002</v>
      </c>
      <c r="Q5">
        <v>11295</v>
      </c>
      <c r="R5">
        <v>2338.7653429602901</v>
      </c>
      <c r="S5">
        <v>13921.22516</v>
      </c>
      <c r="T5">
        <v>103016.39219247999</v>
      </c>
      <c r="U5">
        <v>13220</v>
      </c>
      <c r="V5">
        <v>833</v>
      </c>
      <c r="W5">
        <v>937</v>
      </c>
      <c r="X5">
        <v>1</v>
      </c>
    </row>
    <row r="6" spans="1:24" x14ac:dyDescent="0.35">
      <c r="A6">
        <v>925336637</v>
      </c>
      <c r="B6">
        <v>72017</v>
      </c>
      <c r="C6">
        <v>7</v>
      </c>
      <c r="D6">
        <v>2017</v>
      </c>
      <c r="E6" t="s">
        <v>24</v>
      </c>
      <c r="F6">
        <v>19693.9130434783</v>
      </c>
      <c r="G6">
        <v>42334.026465028401</v>
      </c>
      <c r="H6">
        <v>20914.0793950851</v>
      </c>
      <c r="I6">
        <v>4147.45078423428</v>
      </c>
      <c r="J6">
        <v>0</v>
      </c>
      <c r="K6">
        <v>0</v>
      </c>
      <c r="L6">
        <v>359.40264650283598</v>
      </c>
      <c r="M6">
        <v>44901.908251153</v>
      </c>
      <c r="N6">
        <v>31978.62</v>
      </c>
      <c r="O6">
        <v>1404</v>
      </c>
      <c r="P6">
        <v>268153.99</v>
      </c>
      <c r="Q6">
        <v>17327</v>
      </c>
      <c r="R6">
        <v>2577.3099526066399</v>
      </c>
      <c r="S6">
        <v>13058.5458</v>
      </c>
      <c r="T6">
        <v>95385.885160759601</v>
      </c>
      <c r="U6">
        <v>12728</v>
      </c>
      <c r="V6">
        <v>825</v>
      </c>
      <c r="W6">
        <v>947</v>
      </c>
      <c r="X6">
        <v>1</v>
      </c>
    </row>
    <row r="7" spans="1:24" x14ac:dyDescent="0.35">
      <c r="A7">
        <v>925336637</v>
      </c>
      <c r="B7">
        <v>72020</v>
      </c>
      <c r="C7">
        <v>7</v>
      </c>
      <c r="D7">
        <v>2020</v>
      </c>
      <c r="E7" t="s">
        <v>24</v>
      </c>
      <c r="F7">
        <v>23635.982623805401</v>
      </c>
      <c r="G7">
        <v>37217.119026933098</v>
      </c>
      <c r="H7">
        <v>13388.5108601216</v>
      </c>
      <c r="I7">
        <v>4147.45078423428</v>
      </c>
      <c r="J7">
        <v>0</v>
      </c>
      <c r="K7">
        <v>0</v>
      </c>
      <c r="L7">
        <v>0</v>
      </c>
      <c r="M7">
        <v>51612.0415748511</v>
      </c>
      <c r="N7">
        <v>54560.2</v>
      </c>
      <c r="O7">
        <v>1277</v>
      </c>
      <c r="P7">
        <v>322413.21000000002</v>
      </c>
      <c r="Q7">
        <v>11723</v>
      </c>
      <c r="R7">
        <v>978.88235294117601</v>
      </c>
      <c r="S7">
        <v>11604.08944</v>
      </c>
      <c r="T7">
        <v>97438.485484792298</v>
      </c>
      <c r="U7">
        <v>13411</v>
      </c>
      <c r="V7">
        <v>860</v>
      </c>
      <c r="W7">
        <v>937</v>
      </c>
      <c r="X7">
        <v>1</v>
      </c>
    </row>
    <row r="8" spans="1:24" x14ac:dyDescent="0.35">
      <c r="A8">
        <v>925336637</v>
      </c>
      <c r="B8">
        <v>72021</v>
      </c>
      <c r="C8">
        <v>7</v>
      </c>
      <c r="D8">
        <v>2021</v>
      </c>
      <c r="E8" t="s">
        <v>24</v>
      </c>
      <c r="F8">
        <v>28319</v>
      </c>
      <c r="G8">
        <v>11600</v>
      </c>
      <c r="H8">
        <v>2827</v>
      </c>
      <c r="I8">
        <v>4147.45078423428</v>
      </c>
      <c r="J8">
        <v>0</v>
      </c>
      <c r="K8">
        <v>0</v>
      </c>
      <c r="L8">
        <v>0</v>
      </c>
      <c r="M8">
        <v>41239.450784234301</v>
      </c>
      <c r="N8">
        <v>60795.94</v>
      </c>
      <c r="O8">
        <v>1414</v>
      </c>
      <c r="P8">
        <v>296363.28999999998</v>
      </c>
      <c r="Q8">
        <v>10324</v>
      </c>
      <c r="R8">
        <v>2969</v>
      </c>
      <c r="S8">
        <v>12708.08231</v>
      </c>
      <c r="T8">
        <v>87833.983745234305</v>
      </c>
      <c r="U8">
        <v>13636</v>
      </c>
      <c r="V8">
        <v>882</v>
      </c>
      <c r="W8">
        <v>940</v>
      </c>
      <c r="X8">
        <v>1</v>
      </c>
    </row>
    <row r="9" spans="1:24" x14ac:dyDescent="0.35">
      <c r="A9">
        <v>921680554</v>
      </c>
      <c r="B9">
        <v>92021</v>
      </c>
      <c r="C9">
        <v>9</v>
      </c>
      <c r="D9">
        <v>2021</v>
      </c>
      <c r="E9" t="s">
        <v>25</v>
      </c>
      <c r="F9">
        <v>10347</v>
      </c>
      <c r="G9">
        <v>12629</v>
      </c>
      <c r="H9">
        <v>2631</v>
      </c>
      <c r="I9">
        <v>658.28499351232301</v>
      </c>
      <c r="J9">
        <v>0</v>
      </c>
      <c r="K9">
        <v>0</v>
      </c>
      <c r="L9">
        <v>978</v>
      </c>
      <c r="M9">
        <v>20025.284993512301</v>
      </c>
      <c r="N9">
        <v>8302.2000000000007</v>
      </c>
      <c r="O9">
        <v>375</v>
      </c>
      <c r="P9">
        <v>98023.53</v>
      </c>
      <c r="Q9">
        <v>6201</v>
      </c>
      <c r="R9">
        <v>938</v>
      </c>
      <c r="S9">
        <v>2638.6678900000002</v>
      </c>
      <c r="T9">
        <v>35887.644584512302</v>
      </c>
      <c r="U9">
        <v>3682</v>
      </c>
      <c r="V9">
        <v>324</v>
      </c>
      <c r="W9">
        <v>229</v>
      </c>
      <c r="X9">
        <v>1</v>
      </c>
    </row>
    <row r="10" spans="1:24" x14ac:dyDescent="0.35">
      <c r="A10">
        <v>921680554</v>
      </c>
      <c r="B10">
        <v>92020</v>
      </c>
      <c r="C10">
        <v>9</v>
      </c>
      <c r="D10">
        <v>2020</v>
      </c>
      <c r="E10" t="s">
        <v>25</v>
      </c>
      <c r="F10">
        <v>11665.2371850565</v>
      </c>
      <c r="G10">
        <v>14217.007819287601</v>
      </c>
      <c r="H10">
        <v>2293.9009556906999</v>
      </c>
      <c r="I10">
        <v>658.28499351232301</v>
      </c>
      <c r="J10">
        <v>0</v>
      </c>
      <c r="K10">
        <v>0</v>
      </c>
      <c r="L10">
        <v>0</v>
      </c>
      <c r="M10">
        <v>24246.6290421657</v>
      </c>
      <c r="N10">
        <v>6084.24</v>
      </c>
      <c r="O10">
        <v>339</v>
      </c>
      <c r="P10">
        <v>97249.87</v>
      </c>
      <c r="Q10">
        <v>5821</v>
      </c>
      <c r="R10">
        <v>3797.5668449197901</v>
      </c>
      <c r="S10">
        <v>2457.1896099999999</v>
      </c>
      <c r="T10">
        <v>42210.427204085499</v>
      </c>
      <c r="U10">
        <v>3681</v>
      </c>
      <c r="V10">
        <v>299</v>
      </c>
      <c r="W10">
        <v>227</v>
      </c>
      <c r="X10">
        <v>1</v>
      </c>
    </row>
    <row r="11" spans="1:24" x14ac:dyDescent="0.35">
      <c r="A11">
        <v>921680554</v>
      </c>
      <c r="B11">
        <v>92019</v>
      </c>
      <c r="C11">
        <v>9</v>
      </c>
      <c r="D11">
        <v>2019</v>
      </c>
      <c r="E11" t="s">
        <v>25</v>
      </c>
      <c r="F11">
        <v>9361.4571428571398</v>
      </c>
      <c r="G11">
        <v>12990.671428571401</v>
      </c>
      <c r="H11">
        <v>2194.5571428571402</v>
      </c>
      <c r="I11">
        <v>658.28499351232301</v>
      </c>
      <c r="J11">
        <v>0</v>
      </c>
      <c r="K11">
        <v>0</v>
      </c>
      <c r="L11">
        <v>0</v>
      </c>
      <c r="M11">
        <v>20815.856422083802</v>
      </c>
      <c r="N11">
        <v>5512.58</v>
      </c>
      <c r="O11">
        <v>339</v>
      </c>
      <c r="P11">
        <v>93789.61</v>
      </c>
      <c r="Q11">
        <v>5392</v>
      </c>
      <c r="R11">
        <v>1323.4142599278</v>
      </c>
      <c r="S11">
        <v>2606.4489199999998</v>
      </c>
      <c r="T11">
        <v>35809.247205011503</v>
      </c>
      <c r="U11">
        <v>3672</v>
      </c>
      <c r="V11">
        <v>315</v>
      </c>
      <c r="W11">
        <v>226</v>
      </c>
      <c r="X11">
        <v>1</v>
      </c>
    </row>
    <row r="12" spans="1:24" x14ac:dyDescent="0.35">
      <c r="A12">
        <v>921680554</v>
      </c>
      <c r="B12">
        <v>92018</v>
      </c>
      <c r="C12">
        <v>9</v>
      </c>
      <c r="D12">
        <v>2018</v>
      </c>
      <c r="E12" t="s">
        <v>25</v>
      </c>
      <c r="F12">
        <v>8627.7573529411802</v>
      </c>
      <c r="G12">
        <v>12602.5514705882</v>
      </c>
      <c r="H12">
        <v>2207.61029411765</v>
      </c>
      <c r="I12">
        <v>658.28499351232301</v>
      </c>
      <c r="J12">
        <v>0</v>
      </c>
      <c r="K12">
        <v>0</v>
      </c>
      <c r="L12">
        <v>40.536764705882398</v>
      </c>
      <c r="M12">
        <v>19640.446758218201</v>
      </c>
      <c r="N12">
        <v>5854.97</v>
      </c>
      <c r="O12">
        <v>298</v>
      </c>
      <c r="P12">
        <v>82591.740000000005</v>
      </c>
      <c r="Q12">
        <v>5629</v>
      </c>
      <c r="R12">
        <v>430.55535055350498</v>
      </c>
      <c r="S12">
        <v>2619.5995200000002</v>
      </c>
      <c r="T12">
        <v>33367.189955771697</v>
      </c>
      <c r="U12">
        <v>3670</v>
      </c>
      <c r="V12">
        <v>294</v>
      </c>
      <c r="W12">
        <v>222</v>
      </c>
      <c r="X12">
        <v>1</v>
      </c>
    </row>
    <row r="13" spans="1:24" x14ac:dyDescent="0.35">
      <c r="A13">
        <v>921680554</v>
      </c>
      <c r="B13">
        <v>92017</v>
      </c>
      <c r="C13">
        <v>9</v>
      </c>
      <c r="D13">
        <v>2017</v>
      </c>
      <c r="E13" t="s">
        <v>25</v>
      </c>
      <c r="F13">
        <v>7717.5803402646497</v>
      </c>
      <c r="G13">
        <v>14402.018903591699</v>
      </c>
      <c r="H13">
        <v>3943.2892249527399</v>
      </c>
      <c r="I13">
        <v>658.28499351232301</v>
      </c>
      <c r="J13">
        <v>0</v>
      </c>
      <c r="K13">
        <v>0</v>
      </c>
      <c r="L13">
        <v>22.533081285444201</v>
      </c>
      <c r="M13">
        <v>18812.061931130502</v>
      </c>
      <c r="N13">
        <v>4348.05</v>
      </c>
      <c r="O13">
        <v>323</v>
      </c>
      <c r="P13">
        <v>84337.02</v>
      </c>
      <c r="Q13">
        <v>5289</v>
      </c>
      <c r="R13">
        <v>904.58957345971601</v>
      </c>
      <c r="S13">
        <v>2718.2290200000002</v>
      </c>
      <c r="T13">
        <v>32809.268783590203</v>
      </c>
      <c r="U13">
        <v>3687</v>
      </c>
      <c r="V13">
        <v>293</v>
      </c>
      <c r="W13">
        <v>222</v>
      </c>
      <c r="X13">
        <v>1</v>
      </c>
    </row>
    <row r="14" spans="1:24" x14ac:dyDescent="0.35">
      <c r="A14">
        <v>924004150</v>
      </c>
      <c r="B14">
        <v>162021</v>
      </c>
      <c r="C14">
        <v>16</v>
      </c>
      <c r="D14">
        <v>2021</v>
      </c>
      <c r="E14" t="s">
        <v>26</v>
      </c>
      <c r="F14">
        <v>8042</v>
      </c>
      <c r="G14">
        <v>15015</v>
      </c>
      <c r="H14">
        <v>3376</v>
      </c>
      <c r="I14">
        <v>1606.37424347569</v>
      </c>
      <c r="J14">
        <v>0</v>
      </c>
      <c r="K14">
        <v>0</v>
      </c>
      <c r="L14">
        <v>28</v>
      </c>
      <c r="M14">
        <v>21259.3742434757</v>
      </c>
      <c r="N14">
        <v>56079.24</v>
      </c>
      <c r="O14">
        <v>2042</v>
      </c>
      <c r="P14">
        <v>92213</v>
      </c>
      <c r="Q14">
        <v>2921</v>
      </c>
      <c r="R14">
        <v>281</v>
      </c>
      <c r="S14">
        <v>4637.5590899999997</v>
      </c>
      <c r="T14">
        <v>39104.226621475696</v>
      </c>
      <c r="U14">
        <v>4635</v>
      </c>
      <c r="V14">
        <v>159</v>
      </c>
      <c r="W14">
        <v>186</v>
      </c>
      <c r="X14">
        <v>1</v>
      </c>
    </row>
    <row r="15" spans="1:24" x14ac:dyDescent="0.35">
      <c r="A15">
        <v>924004150</v>
      </c>
      <c r="B15">
        <v>162018</v>
      </c>
      <c r="C15">
        <v>16</v>
      </c>
      <c r="D15">
        <v>2018</v>
      </c>
      <c r="E15" t="s">
        <v>26</v>
      </c>
      <c r="F15">
        <v>9448.3529411764703</v>
      </c>
      <c r="G15">
        <v>14296.330882352901</v>
      </c>
      <c r="H15">
        <v>7437.9485294117703</v>
      </c>
      <c r="I15">
        <v>1606.37424347569</v>
      </c>
      <c r="J15">
        <v>0</v>
      </c>
      <c r="K15">
        <v>0</v>
      </c>
      <c r="L15">
        <v>422.89705882352899</v>
      </c>
      <c r="M15">
        <v>17490.212478769801</v>
      </c>
      <c r="N15">
        <v>42091.75</v>
      </c>
      <c r="O15">
        <v>1793</v>
      </c>
      <c r="P15">
        <v>90155.63</v>
      </c>
      <c r="Q15">
        <v>3234</v>
      </c>
      <c r="R15">
        <v>985.350553505535</v>
      </c>
      <c r="S15">
        <v>5792.8392999999996</v>
      </c>
      <c r="T15">
        <v>36397.086638275301</v>
      </c>
      <c r="U15">
        <v>4431</v>
      </c>
      <c r="V15">
        <v>160</v>
      </c>
      <c r="W15">
        <v>179</v>
      </c>
      <c r="X15">
        <v>1</v>
      </c>
    </row>
    <row r="16" spans="1:24" x14ac:dyDescent="0.35">
      <c r="A16">
        <v>924004150</v>
      </c>
      <c r="B16">
        <v>162017</v>
      </c>
      <c r="C16">
        <v>16</v>
      </c>
      <c r="D16">
        <v>2017</v>
      </c>
      <c r="E16" t="s">
        <v>26</v>
      </c>
      <c r="F16">
        <v>10244.665406427201</v>
      </c>
      <c r="G16">
        <v>14754.661625708901</v>
      </c>
      <c r="H16">
        <v>3020.5595463138002</v>
      </c>
      <c r="I16">
        <v>1606.37424347569</v>
      </c>
      <c r="J16">
        <v>0</v>
      </c>
      <c r="K16">
        <v>0</v>
      </c>
      <c r="L16">
        <v>394.32892249527401</v>
      </c>
      <c r="M16">
        <v>23190.8128068027</v>
      </c>
      <c r="N16">
        <v>25550.98</v>
      </c>
      <c r="O16">
        <v>1663</v>
      </c>
      <c r="P16">
        <v>63204.79</v>
      </c>
      <c r="Q16">
        <v>4410</v>
      </c>
      <c r="R16">
        <v>1015.7374407582899</v>
      </c>
      <c r="S16">
        <v>5995.3585400000002</v>
      </c>
      <c r="T16">
        <v>41041.093636561003</v>
      </c>
      <c r="U16">
        <v>4315</v>
      </c>
      <c r="V16">
        <v>145</v>
      </c>
      <c r="W16">
        <v>170</v>
      </c>
      <c r="X16">
        <v>1</v>
      </c>
    </row>
    <row r="17" spans="1:24" x14ac:dyDescent="0.35">
      <c r="A17">
        <v>924004150</v>
      </c>
      <c r="B17">
        <v>162020</v>
      </c>
      <c r="C17">
        <v>16</v>
      </c>
      <c r="D17">
        <v>2020</v>
      </c>
      <c r="E17" t="s">
        <v>26</v>
      </c>
      <c r="F17">
        <v>9702.7350130321502</v>
      </c>
      <c r="G17">
        <v>16556.4761077324</v>
      </c>
      <c r="H17">
        <v>7684.3092962641203</v>
      </c>
      <c r="I17">
        <v>1606.37424347569</v>
      </c>
      <c r="J17">
        <v>0</v>
      </c>
      <c r="K17">
        <v>0</v>
      </c>
      <c r="L17">
        <v>0</v>
      </c>
      <c r="M17">
        <v>20181.276067976101</v>
      </c>
      <c r="N17">
        <v>55603.53</v>
      </c>
      <c r="O17">
        <v>1870</v>
      </c>
      <c r="P17">
        <v>87858.89</v>
      </c>
      <c r="Q17">
        <v>3598</v>
      </c>
      <c r="R17">
        <v>1036.82887700535</v>
      </c>
      <c r="S17">
        <v>4343.64318</v>
      </c>
      <c r="T17">
        <v>38733.680078981502</v>
      </c>
      <c r="U17">
        <v>4572</v>
      </c>
      <c r="V17">
        <v>157</v>
      </c>
      <c r="W17">
        <v>183</v>
      </c>
      <c r="X17">
        <v>1</v>
      </c>
    </row>
    <row r="18" spans="1:24" x14ac:dyDescent="0.35">
      <c r="A18">
        <v>924004150</v>
      </c>
      <c r="B18">
        <v>162019</v>
      </c>
      <c r="C18">
        <v>16</v>
      </c>
      <c r="D18">
        <v>2019</v>
      </c>
      <c r="E18" t="s">
        <v>26</v>
      </c>
      <c r="F18">
        <v>9003.8571428571395</v>
      </c>
      <c r="G18">
        <v>14562.6214285714</v>
      </c>
      <c r="H18">
        <v>4020.87142857143</v>
      </c>
      <c r="I18">
        <v>1606.37424347569</v>
      </c>
      <c r="J18">
        <v>0</v>
      </c>
      <c r="K18">
        <v>0</v>
      </c>
      <c r="L18">
        <v>0</v>
      </c>
      <c r="M18">
        <v>21151.981386332802</v>
      </c>
      <c r="N18">
        <v>51714.02</v>
      </c>
      <c r="O18">
        <v>1820</v>
      </c>
      <c r="P18">
        <v>90657.600000000006</v>
      </c>
      <c r="Q18">
        <v>4200</v>
      </c>
      <c r="R18">
        <v>966.10288808664302</v>
      </c>
      <c r="S18">
        <v>4194.3838699999997</v>
      </c>
      <c r="T18">
        <v>39977.824138419499</v>
      </c>
      <c r="U18">
        <v>4471</v>
      </c>
      <c r="V18">
        <v>155</v>
      </c>
      <c r="W18">
        <v>183</v>
      </c>
      <c r="X18">
        <v>1</v>
      </c>
    </row>
    <row r="19" spans="1:24" x14ac:dyDescent="0.35">
      <c r="A19">
        <v>953181606</v>
      </c>
      <c r="B19">
        <v>222021</v>
      </c>
      <c r="C19">
        <v>22</v>
      </c>
      <c r="D19">
        <v>2021</v>
      </c>
      <c r="E19" t="s">
        <v>27</v>
      </c>
      <c r="F19">
        <v>2590</v>
      </c>
      <c r="G19">
        <v>3608</v>
      </c>
      <c r="H19">
        <v>1397</v>
      </c>
      <c r="I19">
        <v>413.44312265137899</v>
      </c>
      <c r="J19">
        <v>0</v>
      </c>
      <c r="K19">
        <v>0</v>
      </c>
      <c r="L19">
        <v>0</v>
      </c>
      <c r="M19">
        <v>5214.4431226513798</v>
      </c>
      <c r="N19">
        <v>5209.58</v>
      </c>
      <c r="O19">
        <v>286</v>
      </c>
      <c r="P19">
        <v>33854.19</v>
      </c>
      <c r="Q19">
        <v>2016</v>
      </c>
      <c r="R19">
        <v>1003</v>
      </c>
      <c r="S19">
        <v>1754.2900400000001</v>
      </c>
      <c r="T19">
        <v>12371.4576116514</v>
      </c>
      <c r="U19">
        <v>1214</v>
      </c>
      <c r="V19">
        <v>145</v>
      </c>
      <c r="W19">
        <v>118</v>
      </c>
      <c r="X19">
        <v>1</v>
      </c>
    </row>
    <row r="20" spans="1:24" x14ac:dyDescent="0.35">
      <c r="A20">
        <v>953181606</v>
      </c>
      <c r="B20">
        <v>222018</v>
      </c>
      <c r="C20">
        <v>22</v>
      </c>
      <c r="D20">
        <v>2018</v>
      </c>
      <c r="E20" t="s">
        <v>27</v>
      </c>
      <c r="F20">
        <v>2443.1617647058802</v>
      </c>
      <c r="G20">
        <v>4287.0367647058802</v>
      </c>
      <c r="H20">
        <v>709.94117647058795</v>
      </c>
      <c r="I20">
        <v>413.44312265137899</v>
      </c>
      <c r="J20">
        <v>0</v>
      </c>
      <c r="K20">
        <v>0</v>
      </c>
      <c r="L20">
        <v>0</v>
      </c>
      <c r="M20">
        <v>6433.70047559256</v>
      </c>
      <c r="N20">
        <v>3653.17</v>
      </c>
      <c r="O20">
        <v>199</v>
      </c>
      <c r="P20">
        <v>35205.57</v>
      </c>
      <c r="Q20">
        <v>2032</v>
      </c>
      <c r="R20">
        <v>265.61623616236199</v>
      </c>
      <c r="S20">
        <v>1009.30855</v>
      </c>
      <c r="T20">
        <v>12026.3395997549</v>
      </c>
      <c r="U20">
        <v>1204</v>
      </c>
      <c r="V20">
        <v>142</v>
      </c>
      <c r="W20">
        <v>112</v>
      </c>
      <c r="X20">
        <v>1</v>
      </c>
    </row>
    <row r="21" spans="1:24" x14ac:dyDescent="0.35">
      <c r="A21">
        <v>953181606</v>
      </c>
      <c r="B21">
        <v>222017</v>
      </c>
      <c r="C21">
        <v>22</v>
      </c>
      <c r="D21">
        <v>2017</v>
      </c>
      <c r="E21" t="s">
        <v>27</v>
      </c>
      <c r="F21">
        <v>2564.2646502835501</v>
      </c>
      <c r="G21">
        <v>4602.38185255198</v>
      </c>
      <c r="H21">
        <v>1117.6408317580299</v>
      </c>
      <c r="I21">
        <v>413.44312265137899</v>
      </c>
      <c r="J21">
        <v>0</v>
      </c>
      <c r="K21">
        <v>0</v>
      </c>
      <c r="L21">
        <v>0</v>
      </c>
      <c r="M21">
        <v>6462.4487937288804</v>
      </c>
      <c r="N21">
        <v>3643.07</v>
      </c>
      <c r="O21">
        <v>205</v>
      </c>
      <c r="P21">
        <v>35005.589999999997</v>
      </c>
      <c r="Q21">
        <v>1908</v>
      </c>
      <c r="R21">
        <v>779.13554502369698</v>
      </c>
      <c r="S21">
        <v>944.21307999999999</v>
      </c>
      <c r="T21">
        <v>12374.2304607526</v>
      </c>
      <c r="U21">
        <v>1194</v>
      </c>
      <c r="V21">
        <v>142</v>
      </c>
      <c r="W21">
        <v>111</v>
      </c>
      <c r="X21">
        <v>1</v>
      </c>
    </row>
    <row r="22" spans="1:24" x14ac:dyDescent="0.35">
      <c r="A22">
        <v>953181606</v>
      </c>
      <c r="B22">
        <v>222020</v>
      </c>
      <c r="C22">
        <v>22</v>
      </c>
      <c r="D22">
        <v>2020</v>
      </c>
      <c r="E22" t="s">
        <v>27</v>
      </c>
      <c r="F22">
        <v>2445.1016507384902</v>
      </c>
      <c r="G22">
        <v>3960.21546481321</v>
      </c>
      <c r="H22">
        <v>1431.2284969591699</v>
      </c>
      <c r="I22">
        <v>413.44312265137899</v>
      </c>
      <c r="J22">
        <v>0</v>
      </c>
      <c r="K22">
        <v>0</v>
      </c>
      <c r="L22">
        <v>0</v>
      </c>
      <c r="M22">
        <v>5387.5317412439099</v>
      </c>
      <c r="N22">
        <v>4871.2299999999996</v>
      </c>
      <c r="O22">
        <v>268</v>
      </c>
      <c r="P22">
        <v>33721.879999999997</v>
      </c>
      <c r="Q22">
        <v>1934</v>
      </c>
      <c r="R22">
        <v>323.87967914438502</v>
      </c>
      <c r="S22">
        <v>1103.99287</v>
      </c>
      <c r="T22">
        <v>11089.8542973883</v>
      </c>
      <c r="U22">
        <v>1209</v>
      </c>
      <c r="V22">
        <v>143</v>
      </c>
      <c r="W22">
        <v>115</v>
      </c>
      <c r="X22">
        <v>1</v>
      </c>
    </row>
    <row r="23" spans="1:24" x14ac:dyDescent="0.35">
      <c r="A23">
        <v>953181606</v>
      </c>
      <c r="B23">
        <v>222019</v>
      </c>
      <c r="C23">
        <v>22</v>
      </c>
      <c r="D23">
        <v>2019</v>
      </c>
      <c r="E23" t="s">
        <v>27</v>
      </c>
      <c r="F23">
        <v>2449.9857142857099</v>
      </c>
      <c r="G23">
        <v>3024.7</v>
      </c>
      <c r="H23">
        <v>399.107142857143</v>
      </c>
      <c r="I23">
        <v>413.44312265137899</v>
      </c>
      <c r="J23">
        <v>0</v>
      </c>
      <c r="K23">
        <v>0</v>
      </c>
      <c r="L23">
        <v>0</v>
      </c>
      <c r="M23">
        <v>5489.0216940799501</v>
      </c>
      <c r="N23">
        <v>4172.3100000000004</v>
      </c>
      <c r="O23">
        <v>237</v>
      </c>
      <c r="P23">
        <v>34244.050000000003</v>
      </c>
      <c r="Q23">
        <v>1968</v>
      </c>
      <c r="R23">
        <v>442.18592057761703</v>
      </c>
      <c r="S23">
        <v>1057.96577</v>
      </c>
      <c r="T23">
        <v>11257.1319166576</v>
      </c>
      <c r="U23">
        <v>1202</v>
      </c>
      <c r="V23">
        <v>143</v>
      </c>
      <c r="W23">
        <v>114</v>
      </c>
      <c r="X23">
        <v>1</v>
      </c>
    </row>
    <row r="24" spans="1:24" x14ac:dyDescent="0.35">
      <c r="A24">
        <v>980234088</v>
      </c>
      <c r="B24">
        <v>322017</v>
      </c>
      <c r="C24">
        <v>32</v>
      </c>
      <c r="D24">
        <v>2017</v>
      </c>
      <c r="E24" t="s">
        <v>28</v>
      </c>
      <c r="F24">
        <v>113428.151228733</v>
      </c>
      <c r="G24">
        <v>50187.931947069897</v>
      </c>
      <c r="H24">
        <v>20674.102079395099</v>
      </c>
      <c r="I24">
        <v>2898.4935044423401</v>
      </c>
      <c r="J24">
        <v>0</v>
      </c>
      <c r="K24">
        <v>0</v>
      </c>
      <c r="L24">
        <v>502.48771266540598</v>
      </c>
      <c r="M24">
        <v>145337.986888185</v>
      </c>
      <c r="N24">
        <v>308864.06</v>
      </c>
      <c r="O24">
        <v>17375</v>
      </c>
      <c r="P24">
        <v>1216580.3500000001</v>
      </c>
      <c r="Q24">
        <v>77749</v>
      </c>
      <c r="R24">
        <v>10622.8748815166</v>
      </c>
      <c r="S24">
        <v>78898.339760000003</v>
      </c>
      <c r="T24">
        <v>411899.56634670199</v>
      </c>
      <c r="U24">
        <v>94824</v>
      </c>
      <c r="V24">
        <v>1684</v>
      </c>
      <c r="W24">
        <v>3047</v>
      </c>
      <c r="X24">
        <v>1</v>
      </c>
    </row>
    <row r="25" spans="1:24" x14ac:dyDescent="0.35">
      <c r="A25">
        <v>980234088</v>
      </c>
      <c r="B25">
        <v>322018</v>
      </c>
      <c r="C25">
        <v>32</v>
      </c>
      <c r="D25">
        <v>2018</v>
      </c>
      <c r="E25" t="s">
        <v>28</v>
      </c>
      <c r="F25">
        <v>115427.889705882</v>
      </c>
      <c r="G25">
        <v>48127</v>
      </c>
      <c r="H25">
        <v>19217.713235294101</v>
      </c>
      <c r="I25">
        <v>2898.4935044423401</v>
      </c>
      <c r="J25">
        <v>0</v>
      </c>
      <c r="K25">
        <v>0</v>
      </c>
      <c r="L25">
        <v>133.66176470588201</v>
      </c>
      <c r="M25">
        <v>147102.008210325</v>
      </c>
      <c r="N25">
        <v>319723.58</v>
      </c>
      <c r="O25">
        <v>9423</v>
      </c>
      <c r="P25">
        <v>1287760.1000000001</v>
      </c>
      <c r="Q25">
        <v>58621</v>
      </c>
      <c r="R25">
        <v>13864.524907749101</v>
      </c>
      <c r="S25">
        <v>70772.584019999995</v>
      </c>
      <c r="T25">
        <v>386104.99075407401</v>
      </c>
      <c r="U25">
        <v>95672</v>
      </c>
      <c r="V25">
        <v>1693</v>
      </c>
      <c r="W25">
        <v>3050</v>
      </c>
      <c r="X25">
        <v>1</v>
      </c>
    </row>
    <row r="26" spans="1:24" x14ac:dyDescent="0.35">
      <c r="A26">
        <v>980234088</v>
      </c>
      <c r="B26">
        <v>322021</v>
      </c>
      <c r="C26">
        <v>32</v>
      </c>
      <c r="D26">
        <v>2021</v>
      </c>
      <c r="E26" t="s">
        <v>28</v>
      </c>
      <c r="F26">
        <v>105812</v>
      </c>
      <c r="G26">
        <v>49409</v>
      </c>
      <c r="H26">
        <v>17067</v>
      </c>
      <c r="I26">
        <v>2898.4935044423401</v>
      </c>
      <c r="J26">
        <v>0</v>
      </c>
      <c r="K26">
        <v>0</v>
      </c>
      <c r="L26">
        <v>1</v>
      </c>
      <c r="M26">
        <v>141051.49350444201</v>
      </c>
      <c r="N26">
        <v>477718.89</v>
      </c>
      <c r="O26">
        <v>14516</v>
      </c>
      <c r="P26">
        <v>1446558.36</v>
      </c>
      <c r="Q26">
        <v>64290</v>
      </c>
      <c r="R26">
        <v>14592</v>
      </c>
      <c r="S26">
        <v>68685.583799999993</v>
      </c>
      <c r="T26">
        <v>406468.765629442</v>
      </c>
      <c r="U26">
        <v>99944</v>
      </c>
      <c r="V26">
        <v>1723</v>
      </c>
      <c r="W26">
        <v>3132</v>
      </c>
      <c r="X26">
        <v>1</v>
      </c>
    </row>
    <row r="27" spans="1:24" x14ac:dyDescent="0.35">
      <c r="A27">
        <v>980234088</v>
      </c>
      <c r="B27">
        <v>322019</v>
      </c>
      <c r="C27">
        <v>32</v>
      </c>
      <c r="D27">
        <v>2019</v>
      </c>
      <c r="E27" t="s">
        <v>28</v>
      </c>
      <c r="F27">
        <v>119165.942857143</v>
      </c>
      <c r="G27">
        <v>45933.507142857103</v>
      </c>
      <c r="H27">
        <v>20761.021428571399</v>
      </c>
      <c r="I27">
        <v>2898.4935044423401</v>
      </c>
      <c r="J27">
        <v>0</v>
      </c>
      <c r="K27">
        <v>0</v>
      </c>
      <c r="L27">
        <v>628.99285714285702</v>
      </c>
      <c r="M27">
        <v>146607.92921872801</v>
      </c>
      <c r="N27">
        <v>362009.25</v>
      </c>
      <c r="O27">
        <v>11734</v>
      </c>
      <c r="P27">
        <v>1343868.63</v>
      </c>
      <c r="Q27">
        <v>61112</v>
      </c>
      <c r="R27">
        <v>10485.674187725601</v>
      </c>
      <c r="S27">
        <v>71952.85037</v>
      </c>
      <c r="T27">
        <v>393498.09593245399</v>
      </c>
      <c r="U27">
        <v>97163</v>
      </c>
      <c r="V27">
        <v>1705</v>
      </c>
      <c r="W27">
        <v>3078</v>
      </c>
      <c r="X27">
        <v>1</v>
      </c>
    </row>
    <row r="28" spans="1:24" x14ac:dyDescent="0.35">
      <c r="A28">
        <v>980234088</v>
      </c>
      <c r="B28">
        <v>322020</v>
      </c>
      <c r="C28">
        <v>32</v>
      </c>
      <c r="D28">
        <v>2020</v>
      </c>
      <c r="E28" t="s">
        <v>28</v>
      </c>
      <c r="F28">
        <v>105148.691572546</v>
      </c>
      <c r="G28">
        <v>46125.532580364903</v>
      </c>
      <c r="H28">
        <v>17465.751520417001</v>
      </c>
      <c r="I28">
        <v>2898.4935044423401</v>
      </c>
      <c r="J28">
        <v>0</v>
      </c>
      <c r="K28">
        <v>0</v>
      </c>
      <c r="L28">
        <v>401.82102519548198</v>
      </c>
      <c r="M28">
        <v>136305.14511174001</v>
      </c>
      <c r="N28">
        <v>399424.7</v>
      </c>
      <c r="O28">
        <v>12945</v>
      </c>
      <c r="P28">
        <v>1362498.08</v>
      </c>
      <c r="Q28">
        <v>60545</v>
      </c>
      <c r="R28">
        <v>15772.836898395701</v>
      </c>
      <c r="S28">
        <v>66091.627949999995</v>
      </c>
      <c r="T28">
        <v>386274.863246136</v>
      </c>
      <c r="U28">
        <v>98397</v>
      </c>
      <c r="V28">
        <v>1717</v>
      </c>
      <c r="W28">
        <v>3098</v>
      </c>
      <c r="X28">
        <v>1</v>
      </c>
    </row>
    <row r="29" spans="1:24" x14ac:dyDescent="0.35">
      <c r="A29">
        <v>924862602</v>
      </c>
      <c r="B29">
        <v>352018</v>
      </c>
      <c r="C29">
        <v>35</v>
      </c>
      <c r="D29">
        <v>2018</v>
      </c>
      <c r="E29" t="s">
        <v>29</v>
      </c>
      <c r="F29">
        <v>6330.3088235294099</v>
      </c>
      <c r="G29">
        <v>10936.161764705899</v>
      </c>
      <c r="H29">
        <v>1619.2794117647099</v>
      </c>
      <c r="I29">
        <v>1326.5783537519201</v>
      </c>
      <c r="J29">
        <v>0</v>
      </c>
      <c r="K29">
        <v>0</v>
      </c>
      <c r="L29">
        <v>312.24264705882399</v>
      </c>
      <c r="M29">
        <v>16661.5268831637</v>
      </c>
      <c r="N29">
        <v>21822.06</v>
      </c>
      <c r="O29">
        <v>1043</v>
      </c>
      <c r="P29">
        <v>73678.490000000005</v>
      </c>
      <c r="Q29">
        <v>4894</v>
      </c>
      <c r="R29">
        <v>1902.1549815498199</v>
      </c>
      <c r="S29">
        <v>2916.8030800000001</v>
      </c>
      <c r="T29">
        <v>32545.864479713498</v>
      </c>
      <c r="U29">
        <v>3707</v>
      </c>
      <c r="V29">
        <v>271</v>
      </c>
      <c r="W29">
        <v>282</v>
      </c>
      <c r="X29">
        <v>1</v>
      </c>
    </row>
    <row r="30" spans="1:24" x14ac:dyDescent="0.35">
      <c r="A30">
        <v>924862602</v>
      </c>
      <c r="B30">
        <v>352020</v>
      </c>
      <c r="C30">
        <v>35</v>
      </c>
      <c r="D30">
        <v>2020</v>
      </c>
      <c r="E30" t="s">
        <v>29</v>
      </c>
      <c r="F30">
        <v>7241.0634231103404</v>
      </c>
      <c r="G30">
        <v>9190.1025195482198</v>
      </c>
      <c r="H30">
        <v>1326.6307558644701</v>
      </c>
      <c r="I30">
        <v>1326.5783537519201</v>
      </c>
      <c r="J30">
        <v>0</v>
      </c>
      <c r="K30">
        <v>0</v>
      </c>
      <c r="L30">
        <v>333.47002606429197</v>
      </c>
      <c r="M30">
        <v>16097.643514481701</v>
      </c>
      <c r="N30">
        <v>24242.02</v>
      </c>
      <c r="O30">
        <v>1079</v>
      </c>
      <c r="P30">
        <v>72949.27</v>
      </c>
      <c r="Q30">
        <v>4683</v>
      </c>
      <c r="R30">
        <v>901.27540106951903</v>
      </c>
      <c r="S30">
        <v>3187.0479099999998</v>
      </c>
      <c r="T30">
        <v>31167.139098551201</v>
      </c>
      <c r="U30">
        <v>3806</v>
      </c>
      <c r="V30">
        <v>280</v>
      </c>
      <c r="W30">
        <v>283</v>
      </c>
      <c r="X30">
        <v>1</v>
      </c>
    </row>
    <row r="31" spans="1:24" x14ac:dyDescent="0.35">
      <c r="A31">
        <v>924862602</v>
      </c>
      <c r="B31">
        <v>352021</v>
      </c>
      <c r="C31">
        <v>35</v>
      </c>
      <c r="D31">
        <v>2021</v>
      </c>
      <c r="E31" t="s">
        <v>29</v>
      </c>
      <c r="F31">
        <v>9450</v>
      </c>
      <c r="G31">
        <v>6216</v>
      </c>
      <c r="H31">
        <v>1475</v>
      </c>
      <c r="I31">
        <v>1326.5783537519201</v>
      </c>
      <c r="J31">
        <v>0</v>
      </c>
      <c r="K31">
        <v>0</v>
      </c>
      <c r="L31">
        <v>212</v>
      </c>
      <c r="M31">
        <v>15305.5783537519</v>
      </c>
      <c r="N31">
        <v>25968.11</v>
      </c>
      <c r="O31">
        <v>597</v>
      </c>
      <c r="P31">
        <v>72743.23</v>
      </c>
      <c r="Q31">
        <v>2928</v>
      </c>
      <c r="R31">
        <v>713</v>
      </c>
      <c r="S31">
        <v>2820.14617</v>
      </c>
      <c r="T31">
        <v>27664.523481751901</v>
      </c>
      <c r="U31">
        <v>3881</v>
      </c>
      <c r="V31">
        <v>280</v>
      </c>
      <c r="W31">
        <v>287</v>
      </c>
      <c r="X31">
        <v>1</v>
      </c>
    </row>
    <row r="32" spans="1:24" x14ac:dyDescent="0.35">
      <c r="A32">
        <v>924862602</v>
      </c>
      <c r="B32">
        <v>352017</v>
      </c>
      <c r="C32">
        <v>35</v>
      </c>
      <c r="D32">
        <v>2017</v>
      </c>
      <c r="E32" t="s">
        <v>29</v>
      </c>
      <c r="F32">
        <v>5169.0888468809098</v>
      </c>
      <c r="G32">
        <v>10300.998109640799</v>
      </c>
      <c r="H32">
        <v>2358.0869565217399</v>
      </c>
      <c r="I32">
        <v>1326.5783537519201</v>
      </c>
      <c r="J32">
        <v>0</v>
      </c>
      <c r="K32">
        <v>0</v>
      </c>
      <c r="L32">
        <v>368.41587901701303</v>
      </c>
      <c r="M32">
        <v>14070.1624747349</v>
      </c>
      <c r="N32">
        <v>21897.81</v>
      </c>
      <c r="O32">
        <v>976</v>
      </c>
      <c r="P32">
        <v>71539.31</v>
      </c>
      <c r="Q32">
        <v>4538</v>
      </c>
      <c r="R32">
        <v>720.81042654028397</v>
      </c>
      <c r="S32">
        <v>3010.82987</v>
      </c>
      <c r="T32">
        <v>28333.376115275201</v>
      </c>
      <c r="U32">
        <v>3652</v>
      </c>
      <c r="V32">
        <v>271</v>
      </c>
      <c r="W32">
        <v>282</v>
      </c>
      <c r="X32">
        <v>1</v>
      </c>
    </row>
    <row r="33" spans="1:24" x14ac:dyDescent="0.35">
      <c r="A33">
        <v>924862602</v>
      </c>
      <c r="B33">
        <v>352019</v>
      </c>
      <c r="C33">
        <v>35</v>
      </c>
      <c r="D33">
        <v>2019</v>
      </c>
      <c r="E33" t="s">
        <v>29</v>
      </c>
      <c r="F33">
        <v>6523.00714285714</v>
      </c>
      <c r="G33">
        <v>10424.6785714286</v>
      </c>
      <c r="H33">
        <v>741.80714285714305</v>
      </c>
      <c r="I33">
        <v>1326.5783537519201</v>
      </c>
      <c r="J33">
        <v>0</v>
      </c>
      <c r="K33">
        <v>0</v>
      </c>
      <c r="L33">
        <v>19.157142857142901</v>
      </c>
      <c r="M33">
        <v>17513.2997823234</v>
      </c>
      <c r="N33">
        <v>21320.09</v>
      </c>
      <c r="O33">
        <v>1078</v>
      </c>
      <c r="P33">
        <v>70602.03</v>
      </c>
      <c r="Q33">
        <v>4575</v>
      </c>
      <c r="R33">
        <v>570.02166064981895</v>
      </c>
      <c r="S33">
        <v>2820.8036999999999</v>
      </c>
      <c r="T33">
        <v>31493.342986973199</v>
      </c>
      <c r="U33">
        <v>3749</v>
      </c>
      <c r="V33">
        <v>275</v>
      </c>
      <c r="W33">
        <v>285</v>
      </c>
      <c r="X33">
        <v>1</v>
      </c>
    </row>
    <row r="34" spans="1:24" x14ac:dyDescent="0.35">
      <c r="A34">
        <v>923354204</v>
      </c>
      <c r="B34">
        <v>372017</v>
      </c>
      <c r="C34">
        <v>37</v>
      </c>
      <c r="D34">
        <v>2017</v>
      </c>
      <c r="E34" t="s">
        <v>30</v>
      </c>
      <c r="F34">
        <v>13477.035916824199</v>
      </c>
      <c r="G34">
        <v>44091.606805292999</v>
      </c>
      <c r="H34">
        <v>20882.533081285401</v>
      </c>
      <c r="I34">
        <v>3686.31041092039</v>
      </c>
      <c r="J34">
        <v>0</v>
      </c>
      <c r="K34">
        <v>0</v>
      </c>
      <c r="L34">
        <v>0</v>
      </c>
      <c r="M34">
        <v>40372.420051752197</v>
      </c>
      <c r="N34">
        <v>90378.84</v>
      </c>
      <c r="O34">
        <v>3275</v>
      </c>
      <c r="P34">
        <v>217031.83</v>
      </c>
      <c r="Q34">
        <v>12526</v>
      </c>
      <c r="R34">
        <v>2769.8928909952601</v>
      </c>
      <c r="S34">
        <v>10402.78213</v>
      </c>
      <c r="T34">
        <v>85854.048051747406</v>
      </c>
      <c r="U34">
        <v>14295</v>
      </c>
      <c r="V34">
        <v>1019</v>
      </c>
      <c r="W34">
        <v>1053</v>
      </c>
      <c r="X34">
        <v>1</v>
      </c>
    </row>
    <row r="35" spans="1:24" x14ac:dyDescent="0.35">
      <c r="A35">
        <v>923354204</v>
      </c>
      <c r="B35">
        <v>372021</v>
      </c>
      <c r="C35">
        <v>37</v>
      </c>
      <c r="D35">
        <v>2021</v>
      </c>
      <c r="E35" t="s">
        <v>30</v>
      </c>
      <c r="F35">
        <v>12526</v>
      </c>
      <c r="G35">
        <v>31066</v>
      </c>
      <c r="H35">
        <v>10300</v>
      </c>
      <c r="I35">
        <v>3686.31041092039</v>
      </c>
      <c r="J35">
        <v>0</v>
      </c>
      <c r="K35">
        <v>0</v>
      </c>
      <c r="L35">
        <v>0</v>
      </c>
      <c r="M35">
        <v>36978.3104109204</v>
      </c>
      <c r="N35">
        <v>108339.67</v>
      </c>
      <c r="O35">
        <v>3741</v>
      </c>
      <c r="P35">
        <v>237301.52</v>
      </c>
      <c r="Q35">
        <v>12426</v>
      </c>
      <c r="R35">
        <v>2698</v>
      </c>
      <c r="S35">
        <v>14165.82632</v>
      </c>
      <c r="T35">
        <v>88570.068633920397</v>
      </c>
      <c r="U35">
        <v>14597</v>
      </c>
      <c r="V35">
        <v>980</v>
      </c>
      <c r="W35">
        <v>1078</v>
      </c>
      <c r="X35">
        <v>1</v>
      </c>
    </row>
    <row r="36" spans="1:24" x14ac:dyDescent="0.35">
      <c r="A36">
        <v>923354204</v>
      </c>
      <c r="B36">
        <v>372019</v>
      </c>
      <c r="C36">
        <v>37</v>
      </c>
      <c r="D36">
        <v>2019</v>
      </c>
      <c r="E36" t="s">
        <v>30</v>
      </c>
      <c r="F36">
        <v>14992.592857142899</v>
      </c>
      <c r="G36">
        <v>30985.614285714299</v>
      </c>
      <c r="H36">
        <v>12999.185714285701</v>
      </c>
      <c r="I36">
        <v>3686.31041092039</v>
      </c>
      <c r="J36">
        <v>0</v>
      </c>
      <c r="K36">
        <v>0</v>
      </c>
      <c r="L36">
        <v>21.285714285714299</v>
      </c>
      <c r="M36">
        <v>36644.0461252061</v>
      </c>
      <c r="N36">
        <v>99670.84</v>
      </c>
      <c r="O36">
        <v>3468</v>
      </c>
      <c r="P36">
        <v>230647.64</v>
      </c>
      <c r="Q36">
        <v>11219</v>
      </c>
      <c r="R36">
        <v>3790.0153429602901</v>
      </c>
      <c r="S36">
        <v>11903.265590000001</v>
      </c>
      <c r="T36">
        <v>84762.429434166406</v>
      </c>
      <c r="U36">
        <v>14524</v>
      </c>
      <c r="V36">
        <v>1014</v>
      </c>
      <c r="W36">
        <v>1059</v>
      </c>
      <c r="X36">
        <v>1</v>
      </c>
    </row>
    <row r="37" spans="1:24" x14ac:dyDescent="0.35">
      <c r="A37">
        <v>923354204</v>
      </c>
      <c r="B37">
        <v>372018</v>
      </c>
      <c r="C37">
        <v>37</v>
      </c>
      <c r="D37">
        <v>2018</v>
      </c>
      <c r="E37" t="s">
        <v>30</v>
      </c>
      <c r="F37">
        <v>13196.3602941176</v>
      </c>
      <c r="G37">
        <v>35731.5147058824</v>
      </c>
      <c r="H37">
        <v>14697.3161764706</v>
      </c>
      <c r="I37">
        <v>3686.31041092039</v>
      </c>
      <c r="J37">
        <v>0</v>
      </c>
      <c r="K37">
        <v>0</v>
      </c>
      <c r="L37">
        <v>0</v>
      </c>
      <c r="M37">
        <v>37916.869234449798</v>
      </c>
      <c r="N37">
        <v>96000.5</v>
      </c>
      <c r="O37">
        <v>3268</v>
      </c>
      <c r="P37">
        <v>225705.71</v>
      </c>
      <c r="Q37">
        <v>11691</v>
      </c>
      <c r="R37">
        <v>7893.5147601476001</v>
      </c>
      <c r="S37">
        <v>10746.670319999999</v>
      </c>
      <c r="T37">
        <v>88791.677791597394</v>
      </c>
      <c r="U37">
        <v>14456</v>
      </c>
      <c r="V37">
        <v>1023</v>
      </c>
      <c r="W37">
        <v>1058</v>
      </c>
      <c r="X37">
        <v>1</v>
      </c>
    </row>
    <row r="38" spans="1:24" x14ac:dyDescent="0.35">
      <c r="A38">
        <v>923354204</v>
      </c>
      <c r="B38">
        <v>372020</v>
      </c>
      <c r="C38">
        <v>37</v>
      </c>
      <c r="D38">
        <v>2020</v>
      </c>
      <c r="E38" t="s">
        <v>30</v>
      </c>
      <c r="F38">
        <v>17261.734144222399</v>
      </c>
      <c r="G38">
        <v>29806.213727193699</v>
      </c>
      <c r="H38">
        <v>9278.1303214595991</v>
      </c>
      <c r="I38">
        <v>3686.31041092039</v>
      </c>
      <c r="J38">
        <v>0</v>
      </c>
      <c r="K38">
        <v>0</v>
      </c>
      <c r="L38">
        <v>0</v>
      </c>
      <c r="M38">
        <v>41476.127960876998</v>
      </c>
      <c r="N38">
        <v>102345.32</v>
      </c>
      <c r="O38">
        <v>3595</v>
      </c>
      <c r="P38">
        <v>231533.41</v>
      </c>
      <c r="Q38">
        <v>11982</v>
      </c>
      <c r="R38">
        <v>3622.6925133689801</v>
      </c>
      <c r="S38">
        <v>11844.087890000001</v>
      </c>
      <c r="T38">
        <v>90449.196165245899</v>
      </c>
      <c r="U38">
        <v>14567</v>
      </c>
      <c r="V38">
        <v>977</v>
      </c>
      <c r="W38">
        <v>1064</v>
      </c>
      <c r="X38">
        <v>1</v>
      </c>
    </row>
    <row r="39" spans="1:24" x14ac:dyDescent="0.35">
      <c r="A39">
        <v>914385261</v>
      </c>
      <c r="B39">
        <v>422020</v>
      </c>
      <c r="C39">
        <v>42</v>
      </c>
      <c r="D39">
        <v>2020</v>
      </c>
      <c r="E39" t="s">
        <v>31</v>
      </c>
      <c r="F39">
        <v>25571.558644656801</v>
      </c>
      <c r="G39">
        <v>6101.8801042571704</v>
      </c>
      <c r="H39">
        <v>2752.6811468288402</v>
      </c>
      <c r="I39">
        <v>132.37040752505101</v>
      </c>
      <c r="J39">
        <v>262.05973534971599</v>
      </c>
      <c r="K39">
        <v>0</v>
      </c>
      <c r="L39">
        <v>0</v>
      </c>
      <c r="M39">
        <v>29315.187744959901</v>
      </c>
      <c r="N39">
        <v>42024.08</v>
      </c>
      <c r="O39">
        <v>1808</v>
      </c>
      <c r="P39">
        <v>182514.07</v>
      </c>
      <c r="Q39">
        <v>10946</v>
      </c>
      <c r="R39">
        <v>2527.9171122994599</v>
      </c>
      <c r="S39">
        <v>5686.3194400000002</v>
      </c>
      <c r="T39">
        <v>62341.1229522594</v>
      </c>
      <c r="U39">
        <v>8191</v>
      </c>
      <c r="V39">
        <v>406</v>
      </c>
      <c r="W39">
        <v>363</v>
      </c>
      <c r="X39">
        <v>1</v>
      </c>
    </row>
    <row r="40" spans="1:24" x14ac:dyDescent="0.35">
      <c r="A40">
        <v>914385261</v>
      </c>
      <c r="B40">
        <v>422018</v>
      </c>
      <c r="C40">
        <v>42</v>
      </c>
      <c r="D40">
        <v>2018</v>
      </c>
      <c r="E40" t="s">
        <v>31</v>
      </c>
      <c r="F40">
        <v>23619.786764705899</v>
      </c>
      <c r="G40">
        <v>6076.1323529411802</v>
      </c>
      <c r="H40">
        <v>2322.6470588235302</v>
      </c>
      <c r="I40">
        <v>132.37040752505101</v>
      </c>
      <c r="J40">
        <v>262.05973534971599</v>
      </c>
      <c r="K40">
        <v>0</v>
      </c>
      <c r="L40">
        <v>659.54411764705901</v>
      </c>
      <c r="M40">
        <v>27108.1580840512</v>
      </c>
      <c r="N40">
        <v>34287.480000000003</v>
      </c>
      <c r="O40">
        <v>1527</v>
      </c>
      <c r="P40">
        <v>160734.43</v>
      </c>
      <c r="Q40">
        <v>10450</v>
      </c>
      <c r="R40">
        <v>1144.9345018450199</v>
      </c>
      <c r="S40">
        <v>8123.1256199999998</v>
      </c>
      <c r="T40">
        <v>58825.894772896303</v>
      </c>
      <c r="U40">
        <v>8063</v>
      </c>
      <c r="V40">
        <v>393</v>
      </c>
      <c r="W40">
        <v>354</v>
      </c>
      <c r="X40">
        <v>1</v>
      </c>
    </row>
    <row r="41" spans="1:24" x14ac:dyDescent="0.35">
      <c r="A41">
        <v>914385261</v>
      </c>
      <c r="B41">
        <v>422019</v>
      </c>
      <c r="C41">
        <v>42</v>
      </c>
      <c r="D41">
        <v>2019</v>
      </c>
      <c r="E41" t="s">
        <v>31</v>
      </c>
      <c r="F41">
        <v>25571.592857142899</v>
      </c>
      <c r="G41">
        <v>6244.1642857142897</v>
      </c>
      <c r="H41">
        <v>627.92857142857099</v>
      </c>
      <c r="I41">
        <v>132.37040752505101</v>
      </c>
      <c r="J41">
        <v>262.05973534971599</v>
      </c>
      <c r="K41">
        <v>0</v>
      </c>
      <c r="L41">
        <v>0</v>
      </c>
      <c r="M41">
        <v>31582.258714303302</v>
      </c>
      <c r="N41">
        <v>35707.54</v>
      </c>
      <c r="O41">
        <v>1605</v>
      </c>
      <c r="P41">
        <v>163315.99</v>
      </c>
      <c r="Q41">
        <v>10609</v>
      </c>
      <c r="R41">
        <v>1047.8339350180499</v>
      </c>
      <c r="S41">
        <v>7184.8303100000003</v>
      </c>
      <c r="T41">
        <v>62716.486520321399</v>
      </c>
      <c r="U41">
        <v>8145</v>
      </c>
      <c r="V41">
        <v>403</v>
      </c>
      <c r="W41">
        <v>357</v>
      </c>
      <c r="X41">
        <v>1</v>
      </c>
    </row>
    <row r="42" spans="1:24" x14ac:dyDescent="0.35">
      <c r="A42">
        <v>914385261</v>
      </c>
      <c r="B42">
        <v>422021</v>
      </c>
      <c r="C42">
        <v>42</v>
      </c>
      <c r="D42">
        <v>2021</v>
      </c>
      <c r="E42" t="s">
        <v>31</v>
      </c>
      <c r="F42">
        <v>21245</v>
      </c>
      <c r="G42">
        <v>6970</v>
      </c>
      <c r="H42">
        <v>2493</v>
      </c>
      <c r="I42">
        <v>132.37040752505101</v>
      </c>
      <c r="J42">
        <v>262.05973534971599</v>
      </c>
      <c r="K42">
        <v>0</v>
      </c>
      <c r="L42">
        <v>400</v>
      </c>
      <c r="M42">
        <v>25716.4301428748</v>
      </c>
      <c r="N42">
        <v>49181.95</v>
      </c>
      <c r="O42">
        <v>2103</v>
      </c>
      <c r="P42">
        <v>182160.57</v>
      </c>
      <c r="Q42">
        <v>11723</v>
      </c>
      <c r="R42">
        <v>2280</v>
      </c>
      <c r="S42">
        <v>6028.2350399999996</v>
      </c>
      <c r="T42">
        <v>60273.758506874801</v>
      </c>
      <c r="U42">
        <v>8215</v>
      </c>
      <c r="V42">
        <v>408</v>
      </c>
      <c r="W42">
        <v>365</v>
      </c>
      <c r="X42">
        <v>1</v>
      </c>
    </row>
    <row r="43" spans="1:24" x14ac:dyDescent="0.35">
      <c r="A43">
        <v>914385261</v>
      </c>
      <c r="B43">
        <v>422017</v>
      </c>
      <c r="C43">
        <v>42</v>
      </c>
      <c r="D43">
        <v>2017</v>
      </c>
      <c r="E43" t="s">
        <v>31</v>
      </c>
      <c r="F43">
        <v>24953.134215500901</v>
      </c>
      <c r="G43">
        <v>5626.51039697543</v>
      </c>
      <c r="H43">
        <v>2274.7145557655999</v>
      </c>
      <c r="I43">
        <v>132.37040752505101</v>
      </c>
      <c r="J43">
        <v>262.05973534971599</v>
      </c>
      <c r="K43">
        <v>0</v>
      </c>
      <c r="L43">
        <v>0</v>
      </c>
      <c r="M43">
        <v>28699.360199585499</v>
      </c>
      <c r="N43">
        <v>34457.160000000003</v>
      </c>
      <c r="O43">
        <v>1412</v>
      </c>
      <c r="P43">
        <v>149689.07</v>
      </c>
      <c r="Q43">
        <v>12343</v>
      </c>
      <c r="R43">
        <v>1190.7127962085301</v>
      </c>
      <c r="S43">
        <v>8641.9167899999993</v>
      </c>
      <c r="T43">
        <v>62175.642336794102</v>
      </c>
      <c r="U43">
        <v>7994</v>
      </c>
      <c r="V43">
        <v>392</v>
      </c>
      <c r="W43">
        <v>351</v>
      </c>
      <c r="X43">
        <v>1</v>
      </c>
    </row>
    <row r="44" spans="1:24" x14ac:dyDescent="0.35">
      <c r="A44">
        <v>923934138</v>
      </c>
      <c r="B44">
        <v>432020</v>
      </c>
      <c r="C44">
        <v>43</v>
      </c>
      <c r="D44">
        <v>2020</v>
      </c>
      <c r="E44" t="s">
        <v>32</v>
      </c>
      <c r="F44">
        <v>17187.169417897501</v>
      </c>
      <c r="G44">
        <v>11073.8974804518</v>
      </c>
      <c r="H44">
        <v>3822.4778453518702</v>
      </c>
      <c r="I44">
        <v>2020.32711852955</v>
      </c>
      <c r="J44">
        <v>0</v>
      </c>
      <c r="K44">
        <v>0</v>
      </c>
      <c r="L44">
        <v>0</v>
      </c>
      <c r="M44">
        <v>26458.9161715269</v>
      </c>
      <c r="N44">
        <v>27341.71</v>
      </c>
      <c r="O44">
        <v>821</v>
      </c>
      <c r="P44">
        <v>240917.32</v>
      </c>
      <c r="Q44">
        <v>9112</v>
      </c>
      <c r="R44">
        <v>630.16844919786104</v>
      </c>
      <c r="S44">
        <v>5336.5134799999996</v>
      </c>
      <c r="T44">
        <v>56764.108011724798</v>
      </c>
      <c r="U44">
        <v>8666</v>
      </c>
      <c r="V44">
        <v>271</v>
      </c>
      <c r="W44">
        <v>325</v>
      </c>
      <c r="X44">
        <v>1</v>
      </c>
    </row>
    <row r="45" spans="1:24" x14ac:dyDescent="0.35">
      <c r="A45">
        <v>923934138</v>
      </c>
      <c r="B45">
        <v>432021</v>
      </c>
      <c r="C45">
        <v>43</v>
      </c>
      <c r="D45">
        <v>2021</v>
      </c>
      <c r="E45" t="s">
        <v>32</v>
      </c>
      <c r="F45">
        <v>14517</v>
      </c>
      <c r="G45">
        <v>11208</v>
      </c>
      <c r="H45">
        <v>3768</v>
      </c>
      <c r="I45">
        <v>2020.32711852955</v>
      </c>
      <c r="J45">
        <v>0</v>
      </c>
      <c r="K45">
        <v>0</v>
      </c>
      <c r="L45">
        <v>0</v>
      </c>
      <c r="M45">
        <v>23977.327118529502</v>
      </c>
      <c r="N45">
        <v>29716.22</v>
      </c>
      <c r="O45">
        <v>704</v>
      </c>
      <c r="P45">
        <v>242046.5</v>
      </c>
      <c r="Q45">
        <v>8122</v>
      </c>
      <c r="R45">
        <v>1312</v>
      </c>
      <c r="S45">
        <v>5568.6215700000002</v>
      </c>
      <c r="T45">
        <v>54277.6067525295</v>
      </c>
      <c r="U45">
        <v>8785</v>
      </c>
      <c r="V45">
        <v>269</v>
      </c>
      <c r="W45">
        <v>328</v>
      </c>
      <c r="X45">
        <v>1</v>
      </c>
    </row>
    <row r="46" spans="1:24" x14ac:dyDescent="0.35">
      <c r="A46">
        <v>923934138</v>
      </c>
      <c r="B46">
        <v>432019</v>
      </c>
      <c r="C46">
        <v>43</v>
      </c>
      <c r="D46">
        <v>2019</v>
      </c>
      <c r="E46" t="s">
        <v>32</v>
      </c>
      <c r="F46">
        <v>11476.1928571429</v>
      </c>
      <c r="G46">
        <v>16273.992857142901</v>
      </c>
      <c r="H46">
        <v>4470</v>
      </c>
      <c r="I46">
        <v>2020.32711852955</v>
      </c>
      <c r="J46">
        <v>0</v>
      </c>
      <c r="K46">
        <v>0</v>
      </c>
      <c r="L46">
        <v>0</v>
      </c>
      <c r="M46">
        <v>25300.5128328153</v>
      </c>
      <c r="N46">
        <v>25087.39</v>
      </c>
      <c r="O46">
        <v>745</v>
      </c>
      <c r="P46">
        <v>232825.2</v>
      </c>
      <c r="Q46">
        <v>8957</v>
      </c>
      <c r="R46">
        <v>621.36552346570397</v>
      </c>
      <c r="S46">
        <v>5278.6508400000002</v>
      </c>
      <c r="T46">
        <v>54752.435279281002</v>
      </c>
      <c r="U46">
        <v>8554</v>
      </c>
      <c r="V46">
        <v>269</v>
      </c>
      <c r="W46">
        <v>320</v>
      </c>
      <c r="X46">
        <v>1</v>
      </c>
    </row>
    <row r="47" spans="1:24" x14ac:dyDescent="0.35">
      <c r="A47">
        <v>923934138</v>
      </c>
      <c r="B47">
        <v>432017</v>
      </c>
      <c r="C47">
        <v>43</v>
      </c>
      <c r="D47">
        <v>2017</v>
      </c>
      <c r="E47" t="s">
        <v>32</v>
      </c>
      <c r="F47">
        <v>11239.5009451796</v>
      </c>
      <c r="G47">
        <v>18820.756143667299</v>
      </c>
      <c r="H47">
        <v>6567.2665406427204</v>
      </c>
      <c r="I47">
        <v>2020.32711852955</v>
      </c>
      <c r="J47">
        <v>0</v>
      </c>
      <c r="K47">
        <v>0</v>
      </c>
      <c r="L47">
        <v>38.306238185255197</v>
      </c>
      <c r="M47">
        <v>25475.0114285485</v>
      </c>
      <c r="N47">
        <v>16305.44</v>
      </c>
      <c r="O47">
        <v>495</v>
      </c>
      <c r="P47">
        <v>208606.41</v>
      </c>
      <c r="Q47">
        <v>7188</v>
      </c>
      <c r="R47">
        <v>993.72796208530804</v>
      </c>
      <c r="S47">
        <v>5788.8941199999999</v>
      </c>
      <c r="T47">
        <v>52018.399855633797</v>
      </c>
      <c r="U47">
        <v>8285</v>
      </c>
      <c r="V47">
        <v>261</v>
      </c>
      <c r="W47">
        <v>318</v>
      </c>
      <c r="X47">
        <v>1</v>
      </c>
    </row>
    <row r="48" spans="1:24" x14ac:dyDescent="0.35">
      <c r="A48">
        <v>923934138</v>
      </c>
      <c r="B48">
        <v>432018</v>
      </c>
      <c r="C48">
        <v>43</v>
      </c>
      <c r="D48">
        <v>2018</v>
      </c>
      <c r="E48" t="s">
        <v>32</v>
      </c>
      <c r="F48">
        <v>10076.125</v>
      </c>
      <c r="G48">
        <v>16812.897058823499</v>
      </c>
      <c r="H48">
        <v>4749.375</v>
      </c>
      <c r="I48">
        <v>2020.32711852955</v>
      </c>
      <c r="J48">
        <v>0</v>
      </c>
      <c r="K48">
        <v>0</v>
      </c>
      <c r="L48">
        <v>113.941176470588</v>
      </c>
      <c r="M48">
        <v>24046.0330008825</v>
      </c>
      <c r="N48">
        <v>17622.48</v>
      </c>
      <c r="O48">
        <v>541</v>
      </c>
      <c r="P48">
        <v>231979.83</v>
      </c>
      <c r="Q48">
        <v>8332</v>
      </c>
      <c r="R48">
        <v>568.71863468634695</v>
      </c>
      <c r="S48">
        <v>5850.7019399999999</v>
      </c>
      <c r="T48">
        <v>52742.097622568799</v>
      </c>
      <c r="U48">
        <v>8447</v>
      </c>
      <c r="V48">
        <v>265</v>
      </c>
      <c r="W48">
        <v>318</v>
      </c>
      <c r="X48">
        <v>1</v>
      </c>
    </row>
    <row r="49" spans="1:24" x14ac:dyDescent="0.35">
      <c r="A49">
        <v>923833706</v>
      </c>
      <c r="B49">
        <v>552017</v>
      </c>
      <c r="C49">
        <v>55</v>
      </c>
      <c r="D49">
        <v>2017</v>
      </c>
      <c r="E49" t="s">
        <v>33</v>
      </c>
      <c r="F49">
        <v>6987.5085066162601</v>
      </c>
      <c r="G49">
        <v>11765.6483931947</v>
      </c>
      <c r="H49">
        <v>1765.4669187145601</v>
      </c>
      <c r="I49">
        <v>1013.22803844911</v>
      </c>
      <c r="J49">
        <v>0</v>
      </c>
      <c r="K49">
        <v>0</v>
      </c>
      <c r="L49">
        <v>0</v>
      </c>
      <c r="M49">
        <v>18000.918019545501</v>
      </c>
      <c r="N49">
        <v>9407.14</v>
      </c>
      <c r="O49">
        <v>915</v>
      </c>
      <c r="P49">
        <v>77852.820000000007</v>
      </c>
      <c r="Q49">
        <v>4270</v>
      </c>
      <c r="R49">
        <v>318.03696682464499</v>
      </c>
      <c r="S49">
        <v>4461.9985800000004</v>
      </c>
      <c r="T49">
        <v>32651.813418370199</v>
      </c>
      <c r="U49">
        <v>3148</v>
      </c>
      <c r="V49">
        <v>184</v>
      </c>
      <c r="W49">
        <v>233</v>
      </c>
      <c r="X49">
        <v>1</v>
      </c>
    </row>
    <row r="50" spans="1:24" x14ac:dyDescent="0.35">
      <c r="A50">
        <v>923833706</v>
      </c>
      <c r="B50">
        <v>552020</v>
      </c>
      <c r="C50">
        <v>55</v>
      </c>
      <c r="D50">
        <v>2020</v>
      </c>
      <c r="E50" t="s">
        <v>33</v>
      </c>
      <c r="F50">
        <v>9373.4074717636795</v>
      </c>
      <c r="G50">
        <v>8341.9287576020906</v>
      </c>
      <c r="H50">
        <v>3764.48305821025</v>
      </c>
      <c r="I50">
        <v>1013.22803844911</v>
      </c>
      <c r="J50">
        <v>0</v>
      </c>
      <c r="K50">
        <v>0</v>
      </c>
      <c r="L50">
        <v>0</v>
      </c>
      <c r="M50">
        <v>14964.081209604599</v>
      </c>
      <c r="N50">
        <v>13633.99</v>
      </c>
      <c r="O50">
        <v>775</v>
      </c>
      <c r="P50">
        <v>74971.289999999994</v>
      </c>
      <c r="Q50">
        <v>3212</v>
      </c>
      <c r="R50">
        <v>225.577540106952</v>
      </c>
      <c r="S50">
        <v>5101.7752700000001</v>
      </c>
      <c r="T50">
        <v>29036.537555711599</v>
      </c>
      <c r="U50">
        <v>3267</v>
      </c>
      <c r="V50">
        <v>186</v>
      </c>
      <c r="W50">
        <v>239</v>
      </c>
      <c r="X50">
        <v>1</v>
      </c>
    </row>
    <row r="51" spans="1:24" x14ac:dyDescent="0.35">
      <c r="A51">
        <v>923833706</v>
      </c>
      <c r="B51">
        <v>552021</v>
      </c>
      <c r="C51">
        <v>55</v>
      </c>
      <c r="D51">
        <v>2021</v>
      </c>
      <c r="E51" t="s">
        <v>33</v>
      </c>
      <c r="F51">
        <v>9518</v>
      </c>
      <c r="G51">
        <v>8143</v>
      </c>
      <c r="H51">
        <v>3170</v>
      </c>
      <c r="I51">
        <v>1013.22803844911</v>
      </c>
      <c r="J51">
        <v>0</v>
      </c>
      <c r="K51">
        <v>0</v>
      </c>
      <c r="L51">
        <v>0</v>
      </c>
      <c r="M51">
        <v>15504.2280384491</v>
      </c>
      <c r="N51">
        <v>17117.48</v>
      </c>
      <c r="O51">
        <v>775</v>
      </c>
      <c r="P51">
        <v>79398.12</v>
      </c>
      <c r="Q51">
        <v>3147</v>
      </c>
      <c r="R51">
        <v>425</v>
      </c>
      <c r="S51">
        <v>4803.2566500000003</v>
      </c>
      <c r="T51">
        <v>29837.3724084491</v>
      </c>
      <c r="U51">
        <v>3285</v>
      </c>
      <c r="V51">
        <v>188</v>
      </c>
      <c r="W51">
        <v>241</v>
      </c>
      <c r="X51">
        <v>1</v>
      </c>
    </row>
    <row r="52" spans="1:24" x14ac:dyDescent="0.35">
      <c r="A52">
        <v>923833706</v>
      </c>
      <c r="B52">
        <v>552019</v>
      </c>
      <c r="C52">
        <v>55</v>
      </c>
      <c r="D52">
        <v>2019</v>
      </c>
      <c r="E52" t="s">
        <v>33</v>
      </c>
      <c r="F52">
        <v>6609.2142857142899</v>
      </c>
      <c r="G52">
        <v>12241.4142857143</v>
      </c>
      <c r="H52">
        <v>3089.62142857143</v>
      </c>
      <c r="I52">
        <v>1013.22803844911</v>
      </c>
      <c r="J52">
        <v>0</v>
      </c>
      <c r="K52">
        <v>0</v>
      </c>
      <c r="L52">
        <v>0</v>
      </c>
      <c r="M52">
        <v>16774.2351813063</v>
      </c>
      <c r="N52">
        <v>13277.46</v>
      </c>
      <c r="O52">
        <v>886</v>
      </c>
      <c r="P52">
        <v>78628.5</v>
      </c>
      <c r="Q52">
        <v>3373</v>
      </c>
      <c r="R52">
        <v>185.46660649819501</v>
      </c>
      <c r="S52">
        <v>4659.9151099999999</v>
      </c>
      <c r="T52">
        <v>30813.9669498045</v>
      </c>
      <c r="U52">
        <v>3226</v>
      </c>
      <c r="V52">
        <v>185</v>
      </c>
      <c r="W52">
        <v>236</v>
      </c>
      <c r="X52">
        <v>1</v>
      </c>
    </row>
    <row r="53" spans="1:24" x14ac:dyDescent="0.35">
      <c r="A53">
        <v>923833706</v>
      </c>
      <c r="B53">
        <v>552018</v>
      </c>
      <c r="C53">
        <v>55</v>
      </c>
      <c r="D53">
        <v>2018</v>
      </c>
      <c r="E53" t="s">
        <v>33</v>
      </c>
      <c r="F53">
        <v>7063.2573529411802</v>
      </c>
      <c r="G53">
        <v>11693.213235294101</v>
      </c>
      <c r="H53">
        <v>1756.22794117647</v>
      </c>
      <c r="I53">
        <v>1013.22803844911</v>
      </c>
      <c r="J53">
        <v>0</v>
      </c>
      <c r="K53">
        <v>0</v>
      </c>
      <c r="L53">
        <v>0</v>
      </c>
      <c r="M53">
        <v>18013.470685507898</v>
      </c>
      <c r="N53">
        <v>10779.73</v>
      </c>
      <c r="O53">
        <v>821</v>
      </c>
      <c r="P53">
        <v>77912.41</v>
      </c>
      <c r="Q53">
        <v>3339</v>
      </c>
      <c r="R53">
        <v>367.36439114391101</v>
      </c>
      <c r="S53">
        <v>4901.8861500000003</v>
      </c>
      <c r="T53">
        <v>32205.489144651801</v>
      </c>
      <c r="U53">
        <v>3183</v>
      </c>
      <c r="V53">
        <v>185</v>
      </c>
      <c r="W53">
        <v>235</v>
      </c>
      <c r="X53">
        <v>1</v>
      </c>
    </row>
    <row r="54" spans="1:24" x14ac:dyDescent="0.35">
      <c r="A54">
        <v>917983550</v>
      </c>
      <c r="B54">
        <v>632021</v>
      </c>
      <c r="C54">
        <v>63</v>
      </c>
      <c r="D54">
        <v>2021</v>
      </c>
      <c r="E54" t="s">
        <v>34</v>
      </c>
      <c r="F54">
        <v>12340</v>
      </c>
      <c r="G54">
        <v>16375</v>
      </c>
      <c r="H54">
        <v>8811</v>
      </c>
      <c r="I54">
        <v>1811.8376695186801</v>
      </c>
      <c r="J54">
        <v>0</v>
      </c>
      <c r="K54">
        <v>0</v>
      </c>
      <c r="L54">
        <v>187</v>
      </c>
      <c r="M54">
        <v>21528.8376695187</v>
      </c>
      <c r="N54">
        <v>26308.48</v>
      </c>
      <c r="O54">
        <v>775</v>
      </c>
      <c r="P54">
        <v>278345.90000000002</v>
      </c>
      <c r="Q54">
        <v>13542</v>
      </c>
      <c r="R54">
        <v>998</v>
      </c>
      <c r="S54">
        <v>4776.9554500000004</v>
      </c>
      <c r="T54">
        <v>57980.733325518697</v>
      </c>
      <c r="U54">
        <v>5653</v>
      </c>
      <c r="V54">
        <v>383</v>
      </c>
      <c r="W54">
        <v>343</v>
      </c>
      <c r="X54">
        <v>1</v>
      </c>
    </row>
    <row r="55" spans="1:24" x14ac:dyDescent="0.35">
      <c r="A55">
        <v>917983550</v>
      </c>
      <c r="B55">
        <v>632019</v>
      </c>
      <c r="C55">
        <v>63</v>
      </c>
      <c r="D55">
        <v>2019</v>
      </c>
      <c r="E55" t="s">
        <v>34</v>
      </c>
      <c r="F55">
        <v>15089.4428571429</v>
      </c>
      <c r="G55">
        <v>15452.3642857143</v>
      </c>
      <c r="H55">
        <v>6645.4</v>
      </c>
      <c r="I55">
        <v>1811.8376695186801</v>
      </c>
      <c r="J55">
        <v>0</v>
      </c>
      <c r="K55">
        <v>0</v>
      </c>
      <c r="L55">
        <v>0</v>
      </c>
      <c r="M55">
        <v>25708.2448123758</v>
      </c>
      <c r="N55">
        <v>18941.54</v>
      </c>
      <c r="O55">
        <v>490</v>
      </c>
      <c r="P55">
        <v>226133.95</v>
      </c>
      <c r="Q55">
        <v>11722</v>
      </c>
      <c r="R55">
        <v>1158.90433212996</v>
      </c>
      <c r="S55">
        <v>4567.2033799999999</v>
      </c>
      <c r="T55">
        <v>56806.906337505803</v>
      </c>
      <c r="U55">
        <v>5546</v>
      </c>
      <c r="V55">
        <v>339</v>
      </c>
      <c r="W55">
        <v>330</v>
      </c>
      <c r="X55">
        <v>1</v>
      </c>
    </row>
    <row r="56" spans="1:24" x14ac:dyDescent="0.35">
      <c r="A56">
        <v>917983550</v>
      </c>
      <c r="B56">
        <v>632017</v>
      </c>
      <c r="C56">
        <v>63</v>
      </c>
      <c r="D56">
        <v>2017</v>
      </c>
      <c r="E56" t="s">
        <v>34</v>
      </c>
      <c r="F56">
        <v>15068.998109640799</v>
      </c>
      <c r="G56">
        <v>16630.540642722099</v>
      </c>
      <c r="H56">
        <v>9485.3005671077499</v>
      </c>
      <c r="I56">
        <v>1811.8376695186801</v>
      </c>
      <c r="J56">
        <v>0</v>
      </c>
      <c r="K56">
        <v>0</v>
      </c>
      <c r="L56">
        <v>556.56710775047304</v>
      </c>
      <c r="M56">
        <v>23469.508747023399</v>
      </c>
      <c r="N56">
        <v>12490.67</v>
      </c>
      <c r="O56">
        <v>354</v>
      </c>
      <c r="P56">
        <v>177646.88</v>
      </c>
      <c r="Q56">
        <v>10560</v>
      </c>
      <c r="R56">
        <v>2522.2862559241698</v>
      </c>
      <c r="S56">
        <v>4904.5162700000001</v>
      </c>
      <c r="T56">
        <v>52020.697707947598</v>
      </c>
      <c r="U56">
        <v>5465</v>
      </c>
      <c r="V56">
        <v>324</v>
      </c>
      <c r="W56">
        <v>322</v>
      </c>
      <c r="X56">
        <v>1</v>
      </c>
    </row>
    <row r="57" spans="1:24" x14ac:dyDescent="0.35">
      <c r="A57">
        <v>917983550</v>
      </c>
      <c r="B57">
        <v>632020</v>
      </c>
      <c r="C57">
        <v>63</v>
      </c>
      <c r="D57">
        <v>2020</v>
      </c>
      <c r="E57" t="s">
        <v>34</v>
      </c>
      <c r="F57">
        <v>13487.930495221501</v>
      </c>
      <c r="G57">
        <v>18396.774978279798</v>
      </c>
      <c r="H57">
        <v>9459.3640312771495</v>
      </c>
      <c r="I57">
        <v>1811.8376695186801</v>
      </c>
      <c r="J57">
        <v>0</v>
      </c>
      <c r="K57">
        <v>0</v>
      </c>
      <c r="L57">
        <v>156.37880104257201</v>
      </c>
      <c r="M57">
        <v>24080.800310700299</v>
      </c>
      <c r="N57">
        <v>22446.240000000002</v>
      </c>
      <c r="O57">
        <v>645</v>
      </c>
      <c r="P57">
        <v>249757.85</v>
      </c>
      <c r="Q57">
        <v>12708</v>
      </c>
      <c r="R57">
        <v>3422.98395721925</v>
      </c>
      <c r="S57">
        <v>4006.3302899999999</v>
      </c>
      <c r="T57">
        <v>59480.4741909195</v>
      </c>
      <c r="U57">
        <v>5609</v>
      </c>
      <c r="V57">
        <v>368</v>
      </c>
      <c r="W57">
        <v>334</v>
      </c>
      <c r="X57">
        <v>1</v>
      </c>
    </row>
    <row r="58" spans="1:24" x14ac:dyDescent="0.35">
      <c r="A58">
        <v>917983550</v>
      </c>
      <c r="B58">
        <v>632018</v>
      </c>
      <c r="C58">
        <v>63</v>
      </c>
      <c r="D58">
        <v>2018</v>
      </c>
      <c r="E58" t="s">
        <v>34</v>
      </c>
      <c r="F58">
        <v>12554.345588235299</v>
      </c>
      <c r="G58">
        <v>16689.095588235301</v>
      </c>
      <c r="H58">
        <v>7043.5367647058802</v>
      </c>
      <c r="I58">
        <v>1811.8376695186801</v>
      </c>
      <c r="J58">
        <v>0</v>
      </c>
      <c r="K58">
        <v>0</v>
      </c>
      <c r="L58">
        <v>370.308823529412</v>
      </c>
      <c r="M58">
        <v>23641.433257754001</v>
      </c>
      <c r="N58">
        <v>14072.33</v>
      </c>
      <c r="O58">
        <v>425</v>
      </c>
      <c r="P58">
        <v>199233.61</v>
      </c>
      <c r="Q58">
        <v>10877</v>
      </c>
      <c r="R58">
        <v>1471.59963099631</v>
      </c>
      <c r="S58">
        <v>4775.6403899999996</v>
      </c>
      <c r="T58">
        <v>52645.202256750301</v>
      </c>
      <c r="U58">
        <v>5496</v>
      </c>
      <c r="V58">
        <v>324</v>
      </c>
      <c r="W58">
        <v>325</v>
      </c>
      <c r="X58">
        <v>1</v>
      </c>
    </row>
    <row r="59" spans="1:24" x14ac:dyDescent="0.35">
      <c r="A59">
        <v>982897327</v>
      </c>
      <c r="B59">
        <v>652018</v>
      </c>
      <c r="C59">
        <v>65</v>
      </c>
      <c r="D59">
        <v>2018</v>
      </c>
      <c r="E59" t="s">
        <v>35</v>
      </c>
      <c r="F59">
        <v>19332.75</v>
      </c>
      <c r="G59">
        <v>15063.2426470588</v>
      </c>
      <c r="H59">
        <v>4834.8308823529396</v>
      </c>
      <c r="I59">
        <v>2294.6711600068702</v>
      </c>
      <c r="J59">
        <v>0</v>
      </c>
      <c r="K59">
        <v>0</v>
      </c>
      <c r="L59">
        <v>102.985294117647</v>
      </c>
      <c r="M59">
        <v>31752.847630595101</v>
      </c>
      <c r="N59">
        <v>54066.31</v>
      </c>
      <c r="O59">
        <v>1409</v>
      </c>
      <c r="P59">
        <v>161851.49</v>
      </c>
      <c r="Q59">
        <v>7045</v>
      </c>
      <c r="R59">
        <v>1591.5553505535099</v>
      </c>
      <c r="S59">
        <v>6395.1367799999998</v>
      </c>
      <c r="T59">
        <v>59788.3256211486</v>
      </c>
      <c r="U59">
        <v>7912</v>
      </c>
      <c r="V59">
        <v>519</v>
      </c>
      <c r="W59">
        <v>460</v>
      </c>
      <c r="X59">
        <v>1</v>
      </c>
    </row>
    <row r="60" spans="1:24" x14ac:dyDescent="0.35">
      <c r="A60">
        <v>982897327</v>
      </c>
      <c r="B60">
        <v>652020</v>
      </c>
      <c r="C60">
        <v>65</v>
      </c>
      <c r="D60">
        <v>2020</v>
      </c>
      <c r="E60" t="s">
        <v>35</v>
      </c>
      <c r="F60">
        <v>18858.6620330148</v>
      </c>
      <c r="G60">
        <v>25495.9582971329</v>
      </c>
      <c r="H60">
        <v>4857.0634231103404</v>
      </c>
      <c r="I60">
        <v>2294.6711600068702</v>
      </c>
      <c r="J60">
        <v>0</v>
      </c>
      <c r="K60">
        <v>0</v>
      </c>
      <c r="L60">
        <v>891.66985230234604</v>
      </c>
      <c r="M60">
        <v>40900.558214741897</v>
      </c>
      <c r="N60">
        <v>66732.72</v>
      </c>
      <c r="O60">
        <v>1477</v>
      </c>
      <c r="P60">
        <v>193676.59</v>
      </c>
      <c r="Q60">
        <v>8167</v>
      </c>
      <c r="R60">
        <v>3732.3770053475901</v>
      </c>
      <c r="S60">
        <v>8172.4403700000003</v>
      </c>
      <c r="T60">
        <v>76433.355537089505</v>
      </c>
      <c r="U60">
        <v>8014</v>
      </c>
      <c r="V60">
        <v>516</v>
      </c>
      <c r="W60">
        <v>466</v>
      </c>
      <c r="X60">
        <v>1</v>
      </c>
    </row>
    <row r="61" spans="1:24" x14ac:dyDescent="0.35">
      <c r="A61">
        <v>982897327</v>
      </c>
      <c r="B61">
        <v>652019</v>
      </c>
      <c r="C61">
        <v>65</v>
      </c>
      <c r="D61">
        <v>2019</v>
      </c>
      <c r="E61" t="s">
        <v>35</v>
      </c>
      <c r="F61">
        <v>21324.0285714286</v>
      </c>
      <c r="G61">
        <v>15325.714285714301</v>
      </c>
      <c r="H61">
        <v>5189.4571428571398</v>
      </c>
      <c r="I61">
        <v>2294.6711600068702</v>
      </c>
      <c r="J61">
        <v>0</v>
      </c>
      <c r="K61">
        <v>0</v>
      </c>
      <c r="L61">
        <v>59.6</v>
      </c>
      <c r="M61">
        <v>33695.3568742926</v>
      </c>
      <c r="N61">
        <v>65168.23</v>
      </c>
      <c r="O61">
        <v>1452</v>
      </c>
      <c r="P61">
        <v>192733.25</v>
      </c>
      <c r="Q61">
        <v>7398</v>
      </c>
      <c r="R61">
        <v>2958.0351985559601</v>
      </c>
      <c r="S61">
        <v>6986.9137799999999</v>
      </c>
      <c r="T61">
        <v>66339.615328848595</v>
      </c>
      <c r="U61">
        <v>7997</v>
      </c>
      <c r="V61">
        <v>521</v>
      </c>
      <c r="W61">
        <v>466</v>
      </c>
      <c r="X61">
        <v>1</v>
      </c>
    </row>
    <row r="62" spans="1:24" x14ac:dyDescent="0.35">
      <c r="A62">
        <v>982897327</v>
      </c>
      <c r="B62">
        <v>652021</v>
      </c>
      <c r="C62">
        <v>65</v>
      </c>
      <c r="D62">
        <v>2021</v>
      </c>
      <c r="E62" t="s">
        <v>35</v>
      </c>
      <c r="F62">
        <v>20651</v>
      </c>
      <c r="G62">
        <v>14583</v>
      </c>
      <c r="H62">
        <v>3038</v>
      </c>
      <c r="I62">
        <v>2294.6711600068702</v>
      </c>
      <c r="J62">
        <v>0</v>
      </c>
      <c r="K62">
        <v>0</v>
      </c>
      <c r="L62">
        <v>0</v>
      </c>
      <c r="M62">
        <v>34490.671160006903</v>
      </c>
      <c r="N62">
        <v>69600.11</v>
      </c>
      <c r="O62">
        <v>1472</v>
      </c>
      <c r="P62">
        <v>190412.27</v>
      </c>
      <c r="Q62">
        <v>8690</v>
      </c>
      <c r="R62">
        <v>3683</v>
      </c>
      <c r="S62">
        <v>10692.752860000001</v>
      </c>
      <c r="T62">
        <v>72991.088826006904</v>
      </c>
      <c r="U62">
        <v>8052</v>
      </c>
      <c r="V62">
        <v>520</v>
      </c>
      <c r="W62">
        <v>476</v>
      </c>
      <c r="X62">
        <v>1</v>
      </c>
    </row>
    <row r="63" spans="1:24" x14ac:dyDescent="0.35">
      <c r="A63">
        <v>982897327</v>
      </c>
      <c r="B63">
        <v>652017</v>
      </c>
      <c r="C63">
        <v>65</v>
      </c>
      <c r="D63">
        <v>2017</v>
      </c>
      <c r="E63" t="s">
        <v>35</v>
      </c>
      <c r="F63">
        <v>21246.442344045401</v>
      </c>
      <c r="G63">
        <v>19425.769376181499</v>
      </c>
      <c r="H63">
        <v>6078.29867674858</v>
      </c>
      <c r="I63">
        <v>2294.6711600068702</v>
      </c>
      <c r="J63">
        <v>0</v>
      </c>
      <c r="K63">
        <v>0</v>
      </c>
      <c r="L63">
        <v>371.79584120982997</v>
      </c>
      <c r="M63">
        <v>36516.7883622753</v>
      </c>
      <c r="N63">
        <v>53682.51</v>
      </c>
      <c r="O63">
        <v>2081</v>
      </c>
      <c r="P63">
        <v>151500</v>
      </c>
      <c r="Q63">
        <v>9383</v>
      </c>
      <c r="R63">
        <v>1923.62843601896</v>
      </c>
      <c r="S63">
        <v>9013.4212399999997</v>
      </c>
      <c r="T63">
        <v>69936.1388252943</v>
      </c>
      <c r="U63">
        <v>7824</v>
      </c>
      <c r="V63">
        <v>517</v>
      </c>
      <c r="W63">
        <v>451</v>
      </c>
      <c r="X63">
        <v>1</v>
      </c>
    </row>
    <row r="64" spans="1:24" x14ac:dyDescent="0.35">
      <c r="A64">
        <v>917424799</v>
      </c>
      <c r="B64">
        <v>712020</v>
      </c>
      <c r="C64">
        <v>71</v>
      </c>
      <c r="D64">
        <v>2020</v>
      </c>
      <c r="E64" t="s">
        <v>36</v>
      </c>
      <c r="F64">
        <v>107362.849695917</v>
      </c>
      <c r="G64">
        <v>94349.233709817607</v>
      </c>
      <c r="H64">
        <v>42210.884448305798</v>
      </c>
      <c r="I64">
        <v>6389.1966926040304</v>
      </c>
      <c r="J64">
        <v>0</v>
      </c>
      <c r="K64">
        <v>0</v>
      </c>
      <c r="L64">
        <v>3755.1624674196401</v>
      </c>
      <c r="M64">
        <v>162135.23318261301</v>
      </c>
      <c r="N64">
        <v>246122.86</v>
      </c>
      <c r="O64">
        <v>5196</v>
      </c>
      <c r="P64">
        <v>1158214.47</v>
      </c>
      <c r="Q64">
        <v>45028</v>
      </c>
      <c r="R64">
        <v>23463.168449197899</v>
      </c>
      <c r="S64">
        <v>45510.281419999999</v>
      </c>
      <c r="T64">
        <v>356745.59767281101</v>
      </c>
      <c r="U64">
        <v>46145</v>
      </c>
      <c r="V64">
        <v>3128</v>
      </c>
      <c r="W64">
        <v>3081</v>
      </c>
      <c r="X64">
        <v>1</v>
      </c>
    </row>
    <row r="65" spans="1:24" x14ac:dyDescent="0.35">
      <c r="A65">
        <v>917424799</v>
      </c>
      <c r="B65">
        <v>712017</v>
      </c>
      <c r="C65">
        <v>71</v>
      </c>
      <c r="D65">
        <v>2017</v>
      </c>
      <c r="E65" t="s">
        <v>36</v>
      </c>
      <c r="F65">
        <v>77725.610586011302</v>
      </c>
      <c r="G65">
        <v>129942.646502836</v>
      </c>
      <c r="H65">
        <v>27968.060491493401</v>
      </c>
      <c r="I65">
        <v>6389.1966926040304</v>
      </c>
      <c r="J65">
        <v>0</v>
      </c>
      <c r="K65">
        <v>0</v>
      </c>
      <c r="L65">
        <v>4151.7202268431001</v>
      </c>
      <c r="M65">
        <v>181937.67306311399</v>
      </c>
      <c r="N65">
        <v>183463.47</v>
      </c>
      <c r="O65">
        <v>3878</v>
      </c>
      <c r="P65">
        <v>934871.15</v>
      </c>
      <c r="Q65">
        <v>35394</v>
      </c>
      <c r="R65">
        <v>24120.187677725098</v>
      </c>
      <c r="S65">
        <v>56379.25232</v>
      </c>
      <c r="T65">
        <v>361763.68215483997</v>
      </c>
      <c r="U65">
        <v>45570</v>
      </c>
      <c r="V65">
        <v>3109</v>
      </c>
      <c r="W65">
        <v>3051</v>
      </c>
      <c r="X65">
        <v>1</v>
      </c>
    </row>
    <row r="66" spans="1:24" x14ac:dyDescent="0.35">
      <c r="A66">
        <v>917424799</v>
      </c>
      <c r="B66">
        <v>712019</v>
      </c>
      <c r="C66">
        <v>71</v>
      </c>
      <c r="D66">
        <v>2019</v>
      </c>
      <c r="E66" t="s">
        <v>36</v>
      </c>
      <c r="F66">
        <v>111809.60000000001</v>
      </c>
      <c r="G66">
        <v>97813.178571428594</v>
      </c>
      <c r="H66">
        <v>41348.564285714303</v>
      </c>
      <c r="I66">
        <v>6389.1966926040304</v>
      </c>
      <c r="J66">
        <v>0</v>
      </c>
      <c r="K66">
        <v>0</v>
      </c>
      <c r="L66">
        <v>4284.8142857142902</v>
      </c>
      <c r="M66">
        <v>170378.59669260401</v>
      </c>
      <c r="N66">
        <v>219341.7</v>
      </c>
      <c r="O66">
        <v>4719</v>
      </c>
      <c r="P66">
        <v>1119384.01</v>
      </c>
      <c r="Q66">
        <v>42211</v>
      </c>
      <c r="R66">
        <v>22908.793321299599</v>
      </c>
      <c r="S66">
        <v>56220.78759</v>
      </c>
      <c r="T66">
        <v>368327.74823090399</v>
      </c>
      <c r="U66">
        <v>45899</v>
      </c>
      <c r="V66">
        <v>3120</v>
      </c>
      <c r="W66">
        <v>3062</v>
      </c>
      <c r="X66">
        <v>1</v>
      </c>
    </row>
    <row r="67" spans="1:24" x14ac:dyDescent="0.35">
      <c r="A67">
        <v>917424799</v>
      </c>
      <c r="B67">
        <v>712021</v>
      </c>
      <c r="C67">
        <v>71</v>
      </c>
      <c r="D67">
        <v>2021</v>
      </c>
      <c r="E67" t="s">
        <v>36</v>
      </c>
      <c r="F67">
        <v>99178</v>
      </c>
      <c r="G67">
        <v>90423</v>
      </c>
      <c r="H67">
        <v>32442</v>
      </c>
      <c r="I67">
        <v>6389.1966926040304</v>
      </c>
      <c r="J67">
        <v>0</v>
      </c>
      <c r="K67">
        <v>0</v>
      </c>
      <c r="L67">
        <v>548</v>
      </c>
      <c r="M67">
        <v>163000.19669260399</v>
      </c>
      <c r="N67">
        <v>275511.84000000003</v>
      </c>
      <c r="O67">
        <v>5828</v>
      </c>
      <c r="P67">
        <v>1164734.02</v>
      </c>
      <c r="Q67">
        <v>47635</v>
      </c>
      <c r="R67">
        <v>13414</v>
      </c>
      <c r="S67">
        <v>49248.997000000003</v>
      </c>
      <c r="T67">
        <v>356467.39637460402</v>
      </c>
      <c r="U67">
        <v>46312</v>
      </c>
      <c r="V67">
        <v>3150</v>
      </c>
      <c r="W67">
        <v>3102</v>
      </c>
      <c r="X67">
        <v>1</v>
      </c>
    </row>
    <row r="68" spans="1:24" x14ac:dyDescent="0.35">
      <c r="A68">
        <v>917424799</v>
      </c>
      <c r="B68">
        <v>712018</v>
      </c>
      <c r="C68">
        <v>71</v>
      </c>
      <c r="D68">
        <v>2018</v>
      </c>
      <c r="E68" t="s">
        <v>36</v>
      </c>
      <c r="F68">
        <v>88280.308823529398</v>
      </c>
      <c r="G68">
        <v>105596.080882353</v>
      </c>
      <c r="H68">
        <v>31417.088235294101</v>
      </c>
      <c r="I68">
        <v>6389.1966926040304</v>
      </c>
      <c r="J68">
        <v>0</v>
      </c>
      <c r="K68">
        <v>0</v>
      </c>
      <c r="L68">
        <v>5445.0735294117603</v>
      </c>
      <c r="M68">
        <v>163403.42463378</v>
      </c>
      <c r="N68">
        <v>203983.64</v>
      </c>
      <c r="O68">
        <v>4355</v>
      </c>
      <c r="P68">
        <v>1069458.7</v>
      </c>
      <c r="Q68">
        <v>37598</v>
      </c>
      <c r="R68">
        <v>14842.3782287823</v>
      </c>
      <c r="S68">
        <v>41998.413690000001</v>
      </c>
      <c r="T68">
        <v>330581.07021056302</v>
      </c>
      <c r="U68">
        <v>45726</v>
      </c>
      <c r="V68">
        <v>3119</v>
      </c>
      <c r="W68">
        <v>3050</v>
      </c>
      <c r="X68">
        <v>1</v>
      </c>
    </row>
    <row r="69" spans="1:24" x14ac:dyDescent="0.35">
      <c r="A69">
        <v>917743193</v>
      </c>
      <c r="B69">
        <v>822020</v>
      </c>
      <c r="C69">
        <v>82</v>
      </c>
      <c r="D69">
        <v>2020</v>
      </c>
      <c r="E69" t="s">
        <v>37</v>
      </c>
      <c r="F69">
        <v>10322.036490008701</v>
      </c>
      <c r="G69">
        <v>9492.5039096437904</v>
      </c>
      <c r="H69">
        <v>2986.73153779322</v>
      </c>
      <c r="I69">
        <v>1384.8304232194801</v>
      </c>
      <c r="J69">
        <v>0</v>
      </c>
      <c r="K69">
        <v>0</v>
      </c>
      <c r="L69">
        <v>0</v>
      </c>
      <c r="M69">
        <v>18212.639285078702</v>
      </c>
      <c r="N69">
        <v>18443.61</v>
      </c>
      <c r="O69">
        <v>756</v>
      </c>
      <c r="P69">
        <v>112233.22</v>
      </c>
      <c r="Q69">
        <v>8767</v>
      </c>
      <c r="R69">
        <v>825.73796791443795</v>
      </c>
      <c r="S69">
        <v>5726.4287700000004</v>
      </c>
      <c r="T69">
        <v>41305.151793993202</v>
      </c>
      <c r="U69">
        <v>7433</v>
      </c>
      <c r="V69">
        <v>176</v>
      </c>
      <c r="W69">
        <v>300</v>
      </c>
      <c r="X69">
        <v>1</v>
      </c>
    </row>
    <row r="70" spans="1:24" x14ac:dyDescent="0.35">
      <c r="A70">
        <v>917743193</v>
      </c>
      <c r="B70">
        <v>822021</v>
      </c>
      <c r="C70">
        <v>82</v>
      </c>
      <c r="D70">
        <v>2021</v>
      </c>
      <c r="E70" t="s">
        <v>37</v>
      </c>
      <c r="F70">
        <v>9319</v>
      </c>
      <c r="G70">
        <v>9925</v>
      </c>
      <c r="H70">
        <v>2061</v>
      </c>
      <c r="I70">
        <v>1384.8304232194801</v>
      </c>
      <c r="J70">
        <v>0</v>
      </c>
      <c r="K70">
        <v>0</v>
      </c>
      <c r="L70">
        <v>0</v>
      </c>
      <c r="M70">
        <v>18567.830423219501</v>
      </c>
      <c r="N70">
        <v>19951.54</v>
      </c>
      <c r="O70">
        <v>445</v>
      </c>
      <c r="P70">
        <v>115885.38</v>
      </c>
      <c r="Q70">
        <v>4964</v>
      </c>
      <c r="R70">
        <v>592</v>
      </c>
      <c r="S70">
        <v>6421.4379799999997</v>
      </c>
      <c r="T70">
        <v>38284.711007219499</v>
      </c>
      <c r="U70">
        <v>7541</v>
      </c>
      <c r="V70">
        <v>170</v>
      </c>
      <c r="W70">
        <v>308</v>
      </c>
      <c r="X70">
        <v>1</v>
      </c>
    </row>
    <row r="71" spans="1:24" x14ac:dyDescent="0.35">
      <c r="A71">
        <v>917743193</v>
      </c>
      <c r="B71">
        <v>822017</v>
      </c>
      <c r="C71">
        <v>82</v>
      </c>
      <c r="D71">
        <v>2017</v>
      </c>
      <c r="E71" t="s">
        <v>37</v>
      </c>
      <c r="F71">
        <v>9444.7410207939502</v>
      </c>
      <c r="G71">
        <v>10428.310018903599</v>
      </c>
      <c r="H71">
        <v>3608.6729678638899</v>
      </c>
      <c r="I71">
        <v>1384.8304232194801</v>
      </c>
      <c r="J71">
        <v>0</v>
      </c>
      <c r="K71">
        <v>0</v>
      </c>
      <c r="L71">
        <v>72.105860113421599</v>
      </c>
      <c r="M71">
        <v>17577.1026349397</v>
      </c>
      <c r="N71">
        <v>11638.23</v>
      </c>
      <c r="O71">
        <v>471</v>
      </c>
      <c r="P71">
        <v>105028.89</v>
      </c>
      <c r="Q71">
        <v>8104</v>
      </c>
      <c r="R71">
        <v>995.928909952607</v>
      </c>
      <c r="S71">
        <v>5802.7022500000003</v>
      </c>
      <c r="T71">
        <v>39215.758138892299</v>
      </c>
      <c r="U71">
        <v>7169</v>
      </c>
      <c r="V71">
        <v>170</v>
      </c>
      <c r="W71">
        <v>299</v>
      </c>
      <c r="X71">
        <v>1</v>
      </c>
    </row>
    <row r="72" spans="1:24" x14ac:dyDescent="0.35">
      <c r="A72">
        <v>917743193</v>
      </c>
      <c r="B72">
        <v>822018</v>
      </c>
      <c r="C72">
        <v>82</v>
      </c>
      <c r="D72">
        <v>2018</v>
      </c>
      <c r="E72" t="s">
        <v>37</v>
      </c>
      <c r="F72">
        <v>10213.0735294118</v>
      </c>
      <c r="G72">
        <v>10347.830882352901</v>
      </c>
      <c r="H72">
        <v>3169.5367647058802</v>
      </c>
      <c r="I72">
        <v>1384.8304232194801</v>
      </c>
      <c r="J72">
        <v>0</v>
      </c>
      <c r="K72">
        <v>0</v>
      </c>
      <c r="L72">
        <v>0</v>
      </c>
      <c r="M72">
        <v>18776.1980702783</v>
      </c>
      <c r="N72">
        <v>14314.73</v>
      </c>
      <c r="O72">
        <v>578</v>
      </c>
      <c r="P72">
        <v>107888.2</v>
      </c>
      <c r="Q72">
        <v>8186</v>
      </c>
      <c r="R72">
        <v>2275.94557195572</v>
      </c>
      <c r="S72">
        <v>6016.3995000000004</v>
      </c>
      <c r="T72">
        <v>42394.840483234002</v>
      </c>
      <c r="U72">
        <v>7311</v>
      </c>
      <c r="V72">
        <v>170</v>
      </c>
      <c r="W72">
        <v>299</v>
      </c>
      <c r="X72">
        <v>1</v>
      </c>
    </row>
    <row r="73" spans="1:24" x14ac:dyDescent="0.35">
      <c r="A73">
        <v>917743193</v>
      </c>
      <c r="B73">
        <v>822019</v>
      </c>
      <c r="C73">
        <v>82</v>
      </c>
      <c r="D73">
        <v>2019</v>
      </c>
      <c r="E73" t="s">
        <v>37</v>
      </c>
      <c r="F73">
        <v>10802.5</v>
      </c>
      <c r="G73">
        <v>9756.3071428571402</v>
      </c>
      <c r="H73">
        <v>3687.75</v>
      </c>
      <c r="I73">
        <v>1384.8304232194801</v>
      </c>
      <c r="J73">
        <v>0</v>
      </c>
      <c r="K73">
        <v>0</v>
      </c>
      <c r="L73">
        <v>0</v>
      </c>
      <c r="M73">
        <v>18255.887566076599</v>
      </c>
      <c r="N73">
        <v>15643.89</v>
      </c>
      <c r="O73">
        <v>648</v>
      </c>
      <c r="P73">
        <v>112786.7</v>
      </c>
      <c r="Q73">
        <v>8532</v>
      </c>
      <c r="R73">
        <v>353.12003610108297</v>
      </c>
      <c r="S73">
        <v>5945.3862600000002</v>
      </c>
      <c r="T73">
        <v>40631.116545177698</v>
      </c>
      <c r="U73">
        <v>7372</v>
      </c>
      <c r="V73">
        <v>177</v>
      </c>
      <c r="W73">
        <v>300</v>
      </c>
      <c r="X73">
        <v>1</v>
      </c>
    </row>
    <row r="74" spans="1:24" x14ac:dyDescent="0.35">
      <c r="A74">
        <v>923488960</v>
      </c>
      <c r="B74">
        <v>842018</v>
      </c>
      <c r="C74">
        <v>84</v>
      </c>
      <c r="D74">
        <v>2018</v>
      </c>
      <c r="E74" t="s">
        <v>38</v>
      </c>
      <c r="F74">
        <v>9098.8602941176505</v>
      </c>
      <c r="G74">
        <v>11788.529411764701</v>
      </c>
      <c r="H74">
        <v>4073.3970588235302</v>
      </c>
      <c r="I74">
        <v>779.16921629445505</v>
      </c>
      <c r="J74">
        <v>0</v>
      </c>
      <c r="K74">
        <v>0</v>
      </c>
      <c r="L74">
        <v>360.44852941176498</v>
      </c>
      <c r="M74">
        <v>17232.713333941501</v>
      </c>
      <c r="N74">
        <v>16253.93</v>
      </c>
      <c r="O74">
        <v>717</v>
      </c>
      <c r="P74">
        <v>95515.7</v>
      </c>
      <c r="Q74">
        <v>6252</v>
      </c>
      <c r="R74">
        <v>865.39483394833906</v>
      </c>
      <c r="S74">
        <v>6741.6550900000002</v>
      </c>
      <c r="T74">
        <v>37810.792388889902</v>
      </c>
      <c r="U74">
        <v>6473</v>
      </c>
      <c r="V74">
        <v>256</v>
      </c>
      <c r="W74">
        <v>323</v>
      </c>
      <c r="X74">
        <v>1</v>
      </c>
    </row>
    <row r="75" spans="1:24" x14ac:dyDescent="0.35">
      <c r="A75">
        <v>923488960</v>
      </c>
      <c r="B75">
        <v>842021</v>
      </c>
      <c r="C75">
        <v>84</v>
      </c>
      <c r="D75">
        <v>2021</v>
      </c>
      <c r="E75" t="s">
        <v>38</v>
      </c>
      <c r="F75">
        <v>10148</v>
      </c>
      <c r="G75">
        <v>8578</v>
      </c>
      <c r="H75">
        <v>4814</v>
      </c>
      <c r="I75">
        <v>779.16921629445505</v>
      </c>
      <c r="J75">
        <v>0</v>
      </c>
      <c r="K75">
        <v>0</v>
      </c>
      <c r="L75">
        <v>288</v>
      </c>
      <c r="M75">
        <v>14403.1692162945</v>
      </c>
      <c r="N75">
        <v>21359.48</v>
      </c>
      <c r="O75">
        <v>1008</v>
      </c>
      <c r="P75">
        <v>95554.08</v>
      </c>
      <c r="Q75">
        <v>6950</v>
      </c>
      <c r="R75">
        <v>540</v>
      </c>
      <c r="S75">
        <v>7267.0215600000001</v>
      </c>
      <c r="T75">
        <v>36446.448948294499</v>
      </c>
      <c r="U75">
        <v>6807</v>
      </c>
      <c r="V75">
        <v>261</v>
      </c>
      <c r="W75">
        <v>334</v>
      </c>
      <c r="X75">
        <v>1</v>
      </c>
    </row>
    <row r="76" spans="1:24" x14ac:dyDescent="0.35">
      <c r="A76">
        <v>923488960</v>
      </c>
      <c r="B76">
        <v>842020</v>
      </c>
      <c r="C76">
        <v>84</v>
      </c>
      <c r="D76">
        <v>2020</v>
      </c>
      <c r="E76" t="s">
        <v>38</v>
      </c>
      <c r="F76">
        <v>10998.297132927901</v>
      </c>
      <c r="G76">
        <v>8975.7289313640304</v>
      </c>
      <c r="H76">
        <v>4606.4430929626396</v>
      </c>
      <c r="I76">
        <v>779.16921629445505</v>
      </c>
      <c r="J76">
        <v>0</v>
      </c>
      <c r="K76">
        <v>0</v>
      </c>
      <c r="L76">
        <v>0</v>
      </c>
      <c r="M76">
        <v>16146.752187623701</v>
      </c>
      <c r="N76">
        <v>18573.900000000001</v>
      </c>
      <c r="O76">
        <v>888</v>
      </c>
      <c r="P76">
        <v>94951.11</v>
      </c>
      <c r="Q76">
        <v>6741</v>
      </c>
      <c r="R76">
        <v>693.28877005347601</v>
      </c>
      <c r="S76">
        <v>5400.9514200000003</v>
      </c>
      <c r="T76">
        <v>35966.285414677201</v>
      </c>
      <c r="U76">
        <v>6662</v>
      </c>
      <c r="V76">
        <v>258</v>
      </c>
      <c r="W76">
        <v>327</v>
      </c>
      <c r="X76">
        <v>1</v>
      </c>
    </row>
    <row r="77" spans="1:24" x14ac:dyDescent="0.35">
      <c r="A77">
        <v>923488960</v>
      </c>
      <c r="B77">
        <v>842019</v>
      </c>
      <c r="C77">
        <v>84</v>
      </c>
      <c r="D77">
        <v>2019</v>
      </c>
      <c r="E77" t="s">
        <v>38</v>
      </c>
      <c r="F77">
        <v>9868.0571428571402</v>
      </c>
      <c r="G77">
        <v>12430.857142857099</v>
      </c>
      <c r="H77">
        <v>4872.3</v>
      </c>
      <c r="I77">
        <v>779.16921629445505</v>
      </c>
      <c r="J77">
        <v>0</v>
      </c>
      <c r="K77">
        <v>0</v>
      </c>
      <c r="L77">
        <v>0</v>
      </c>
      <c r="M77">
        <v>18205.7835020087</v>
      </c>
      <c r="N77">
        <v>16895.28</v>
      </c>
      <c r="O77">
        <v>736</v>
      </c>
      <c r="P77">
        <v>96590.34</v>
      </c>
      <c r="Q77">
        <v>6518</v>
      </c>
      <c r="R77">
        <v>762.82310469314098</v>
      </c>
      <c r="S77">
        <v>6641.0529999999999</v>
      </c>
      <c r="T77">
        <v>38957.837400701901</v>
      </c>
      <c r="U77">
        <v>6597</v>
      </c>
      <c r="V77">
        <v>257</v>
      </c>
      <c r="W77">
        <v>323</v>
      </c>
      <c r="X77">
        <v>1</v>
      </c>
    </row>
    <row r="78" spans="1:24" x14ac:dyDescent="0.35">
      <c r="A78">
        <v>923488960</v>
      </c>
      <c r="B78">
        <v>842017</v>
      </c>
      <c r="C78">
        <v>84</v>
      </c>
      <c r="D78">
        <v>2017</v>
      </c>
      <c r="E78" t="s">
        <v>38</v>
      </c>
      <c r="F78">
        <v>8392.44612476371</v>
      </c>
      <c r="G78">
        <v>12915.9621928166</v>
      </c>
      <c r="H78">
        <v>3557.9735349716502</v>
      </c>
      <c r="I78">
        <v>779.16921629445505</v>
      </c>
      <c r="J78">
        <v>0</v>
      </c>
      <c r="K78">
        <v>0</v>
      </c>
      <c r="L78">
        <v>127.31190926276</v>
      </c>
      <c r="M78">
        <v>18402.292089640399</v>
      </c>
      <c r="N78">
        <v>15027.79</v>
      </c>
      <c r="O78">
        <v>653</v>
      </c>
      <c r="P78">
        <v>93331.07</v>
      </c>
      <c r="Q78">
        <v>6001</v>
      </c>
      <c r="R78">
        <v>939.80473933649296</v>
      </c>
      <c r="S78">
        <v>7624.7178800000002</v>
      </c>
      <c r="T78">
        <v>39439.685490976903</v>
      </c>
      <c r="U78">
        <v>6356</v>
      </c>
      <c r="V78">
        <v>255</v>
      </c>
      <c r="W78">
        <v>324</v>
      </c>
      <c r="X78">
        <v>1</v>
      </c>
    </row>
    <row r="79" spans="1:24" x14ac:dyDescent="0.35">
      <c r="A79">
        <v>979379455</v>
      </c>
      <c r="B79">
        <v>862020</v>
      </c>
      <c r="C79">
        <v>86</v>
      </c>
      <c r="D79">
        <v>2020</v>
      </c>
      <c r="E79" t="s">
        <v>39</v>
      </c>
      <c r="F79">
        <v>40764.121633362302</v>
      </c>
      <c r="G79">
        <v>51764.490008688103</v>
      </c>
      <c r="H79">
        <v>26142.1859252824</v>
      </c>
      <c r="I79">
        <v>5739.0260667686398</v>
      </c>
      <c r="J79">
        <v>0</v>
      </c>
      <c r="K79">
        <v>0</v>
      </c>
      <c r="L79">
        <v>0</v>
      </c>
      <c r="M79">
        <v>72125.451783536701</v>
      </c>
      <c r="N79">
        <v>99418.34</v>
      </c>
      <c r="O79">
        <v>3143</v>
      </c>
      <c r="P79">
        <v>713877.09</v>
      </c>
      <c r="Q79">
        <v>30941</v>
      </c>
      <c r="R79">
        <v>4520.8636363636397</v>
      </c>
      <c r="S79">
        <v>17574.46184</v>
      </c>
      <c r="T79">
        <v>171978.7418509</v>
      </c>
      <c r="U79">
        <v>32272</v>
      </c>
      <c r="V79">
        <v>1334</v>
      </c>
      <c r="W79">
        <v>1616</v>
      </c>
      <c r="X79">
        <v>1</v>
      </c>
    </row>
    <row r="80" spans="1:24" x14ac:dyDescent="0.35">
      <c r="A80">
        <v>979379455</v>
      </c>
      <c r="B80">
        <v>862019</v>
      </c>
      <c r="C80">
        <v>86</v>
      </c>
      <c r="D80">
        <v>2019</v>
      </c>
      <c r="E80" t="s">
        <v>39</v>
      </c>
      <c r="F80">
        <v>50233.2214285714</v>
      </c>
      <c r="G80">
        <v>60500.385714285701</v>
      </c>
      <c r="H80">
        <v>28757</v>
      </c>
      <c r="I80">
        <v>5739.0260667686398</v>
      </c>
      <c r="J80">
        <v>0</v>
      </c>
      <c r="K80">
        <v>0</v>
      </c>
      <c r="L80">
        <v>583.22857142857094</v>
      </c>
      <c r="M80">
        <v>87132.4046381972</v>
      </c>
      <c r="N80">
        <v>97610.44</v>
      </c>
      <c r="O80">
        <v>3142</v>
      </c>
      <c r="P80">
        <v>692860</v>
      </c>
      <c r="Q80">
        <v>28374</v>
      </c>
      <c r="R80">
        <v>5482.26714801444</v>
      </c>
      <c r="S80">
        <v>18026.842479999999</v>
      </c>
      <c r="T80">
        <v>184605.776894212</v>
      </c>
      <c r="U80">
        <v>31849</v>
      </c>
      <c r="V80">
        <v>1323</v>
      </c>
      <c r="W80">
        <v>1610</v>
      </c>
      <c r="X80">
        <v>1</v>
      </c>
    </row>
    <row r="81" spans="1:24" x14ac:dyDescent="0.35">
      <c r="A81">
        <v>979379455</v>
      </c>
      <c r="B81">
        <v>862018</v>
      </c>
      <c r="C81">
        <v>86</v>
      </c>
      <c r="D81">
        <v>2018</v>
      </c>
      <c r="E81" t="s">
        <v>39</v>
      </c>
      <c r="F81">
        <v>45592.904411764699</v>
      </c>
      <c r="G81">
        <v>60701.066176470602</v>
      </c>
      <c r="H81">
        <v>26924.080882352901</v>
      </c>
      <c r="I81">
        <v>5739.0260667686398</v>
      </c>
      <c r="J81">
        <v>0</v>
      </c>
      <c r="K81">
        <v>0</v>
      </c>
      <c r="L81">
        <v>1399.0661764705901</v>
      </c>
      <c r="M81">
        <v>83709.8495961804</v>
      </c>
      <c r="N81">
        <v>98583.07</v>
      </c>
      <c r="O81">
        <v>3577</v>
      </c>
      <c r="P81">
        <v>629403.72</v>
      </c>
      <c r="Q81">
        <v>24453</v>
      </c>
      <c r="R81">
        <v>4690.05442804428</v>
      </c>
      <c r="S81">
        <v>17528.434740000001</v>
      </c>
      <c r="T81">
        <v>173051.229387225</v>
      </c>
      <c r="U81">
        <v>31469</v>
      </c>
      <c r="V81">
        <v>1305</v>
      </c>
      <c r="W81">
        <v>1601</v>
      </c>
      <c r="X81">
        <v>1</v>
      </c>
    </row>
    <row r="82" spans="1:24" x14ac:dyDescent="0.35">
      <c r="A82">
        <v>979379455</v>
      </c>
      <c r="B82">
        <v>862021</v>
      </c>
      <c r="C82">
        <v>86</v>
      </c>
      <c r="D82">
        <v>2021</v>
      </c>
      <c r="E82" t="s">
        <v>39</v>
      </c>
      <c r="F82">
        <v>39577</v>
      </c>
      <c r="G82">
        <v>56944</v>
      </c>
      <c r="H82">
        <v>32481</v>
      </c>
      <c r="I82">
        <v>5739.0260667686398</v>
      </c>
      <c r="J82">
        <v>0</v>
      </c>
      <c r="K82">
        <v>0</v>
      </c>
      <c r="L82">
        <v>0</v>
      </c>
      <c r="M82">
        <v>69779.026066768594</v>
      </c>
      <c r="N82">
        <v>124335.03999999999</v>
      </c>
      <c r="O82">
        <v>2899</v>
      </c>
      <c r="P82">
        <v>745663.81</v>
      </c>
      <c r="Q82">
        <v>34365</v>
      </c>
      <c r="R82">
        <v>4690</v>
      </c>
      <c r="S82">
        <v>19936.967130000001</v>
      </c>
      <c r="T82">
        <v>178388.931441769</v>
      </c>
      <c r="U82">
        <v>32514</v>
      </c>
      <c r="V82">
        <v>1346</v>
      </c>
      <c r="W82">
        <v>1625</v>
      </c>
      <c r="X82">
        <v>1</v>
      </c>
    </row>
    <row r="83" spans="1:24" x14ac:dyDescent="0.35">
      <c r="A83">
        <v>979379455</v>
      </c>
      <c r="B83">
        <v>862017</v>
      </c>
      <c r="C83">
        <v>86</v>
      </c>
      <c r="D83">
        <v>2017</v>
      </c>
      <c r="E83" t="s">
        <v>39</v>
      </c>
      <c r="F83">
        <v>47394.956521739099</v>
      </c>
      <c r="G83">
        <v>62262.283553875197</v>
      </c>
      <c r="H83">
        <v>24891.168241965999</v>
      </c>
      <c r="I83">
        <v>5739.0260667686398</v>
      </c>
      <c r="J83">
        <v>0</v>
      </c>
      <c r="K83">
        <v>0</v>
      </c>
      <c r="L83">
        <v>575.72022684310002</v>
      </c>
      <c r="M83">
        <v>89929.377673573894</v>
      </c>
      <c r="N83">
        <v>95787.39</v>
      </c>
      <c r="O83">
        <v>3548</v>
      </c>
      <c r="P83">
        <v>562587.17000000004</v>
      </c>
      <c r="Q83">
        <v>30779</v>
      </c>
      <c r="R83">
        <v>5074.2853080568702</v>
      </c>
      <c r="S83">
        <v>18625.852309999998</v>
      </c>
      <c r="T83">
        <v>183311.22916363101</v>
      </c>
      <c r="U83">
        <v>29667</v>
      </c>
      <c r="V83">
        <v>1287</v>
      </c>
      <c r="W83">
        <v>1593</v>
      </c>
      <c r="X83">
        <v>1</v>
      </c>
    </row>
    <row r="84" spans="1:24" x14ac:dyDescent="0.35">
      <c r="A84">
        <v>824914982</v>
      </c>
      <c r="B84">
        <v>882021</v>
      </c>
      <c r="C84">
        <v>88</v>
      </c>
      <c r="D84">
        <v>2021</v>
      </c>
      <c r="E84" t="s">
        <v>40</v>
      </c>
      <c r="F84">
        <v>12319</v>
      </c>
      <c r="G84">
        <v>11776</v>
      </c>
      <c r="H84">
        <v>3172</v>
      </c>
      <c r="I84">
        <v>667.00394697089098</v>
      </c>
      <c r="J84">
        <v>0</v>
      </c>
      <c r="K84">
        <v>0</v>
      </c>
      <c r="L84">
        <v>67</v>
      </c>
      <c r="M84">
        <v>21523.003946970901</v>
      </c>
      <c r="N84">
        <v>20629.25</v>
      </c>
      <c r="O84">
        <v>326</v>
      </c>
      <c r="P84">
        <v>188517.51</v>
      </c>
      <c r="Q84">
        <v>8139</v>
      </c>
      <c r="R84">
        <v>729</v>
      </c>
      <c r="S84">
        <v>4543.5322999999999</v>
      </c>
      <c r="T84">
        <v>46491.717258970901</v>
      </c>
      <c r="U84">
        <v>9159</v>
      </c>
      <c r="V84">
        <v>302</v>
      </c>
      <c r="W84">
        <v>416</v>
      </c>
      <c r="X84">
        <v>1</v>
      </c>
    </row>
    <row r="85" spans="1:24" x14ac:dyDescent="0.35">
      <c r="A85">
        <v>824914982</v>
      </c>
      <c r="B85">
        <v>882018</v>
      </c>
      <c r="C85">
        <v>88</v>
      </c>
      <c r="D85">
        <v>2018</v>
      </c>
      <c r="E85" t="s">
        <v>40</v>
      </c>
      <c r="F85">
        <v>10470.536764705899</v>
      </c>
      <c r="G85">
        <v>12706.6323529412</v>
      </c>
      <c r="H85">
        <v>3625.3014705882401</v>
      </c>
      <c r="I85">
        <v>667.00394697089098</v>
      </c>
      <c r="J85">
        <v>0</v>
      </c>
      <c r="K85">
        <v>0</v>
      </c>
      <c r="L85">
        <v>611.33823529411802</v>
      </c>
      <c r="M85">
        <v>19607.5333587356</v>
      </c>
      <c r="N85">
        <v>12609.85</v>
      </c>
      <c r="O85">
        <v>631</v>
      </c>
      <c r="P85">
        <v>172319.13</v>
      </c>
      <c r="Q85">
        <v>10518</v>
      </c>
      <c r="R85">
        <v>1590.48431734317</v>
      </c>
      <c r="S85">
        <v>5076.1315999999997</v>
      </c>
      <c r="T85">
        <v>47353.8355020788</v>
      </c>
      <c r="U85">
        <v>8914</v>
      </c>
      <c r="V85">
        <v>301</v>
      </c>
      <c r="W85">
        <v>403</v>
      </c>
      <c r="X85">
        <v>1</v>
      </c>
    </row>
    <row r="86" spans="1:24" x14ac:dyDescent="0.35">
      <c r="A86">
        <v>824914982</v>
      </c>
      <c r="B86">
        <v>882020</v>
      </c>
      <c r="C86">
        <v>88</v>
      </c>
      <c r="D86">
        <v>2020</v>
      </c>
      <c r="E86" t="s">
        <v>40</v>
      </c>
      <c r="F86">
        <v>10042.4187662902</v>
      </c>
      <c r="G86">
        <v>13263.200695047801</v>
      </c>
      <c r="H86">
        <v>2604.5873153779298</v>
      </c>
      <c r="I86">
        <v>667.00394697089098</v>
      </c>
      <c r="J86">
        <v>0</v>
      </c>
      <c r="K86">
        <v>0</v>
      </c>
      <c r="L86">
        <v>63.172893136403097</v>
      </c>
      <c r="M86">
        <v>21304.863199794501</v>
      </c>
      <c r="N86">
        <v>15718.63</v>
      </c>
      <c r="O86">
        <v>328</v>
      </c>
      <c r="P86">
        <v>183089.77</v>
      </c>
      <c r="Q86">
        <v>8029</v>
      </c>
      <c r="R86">
        <v>977.84759358288795</v>
      </c>
      <c r="S86">
        <v>4242.3835600000002</v>
      </c>
      <c r="T86">
        <v>45558.105433377401</v>
      </c>
      <c r="U86">
        <v>9067</v>
      </c>
      <c r="V86">
        <v>303</v>
      </c>
      <c r="W86">
        <v>417</v>
      </c>
      <c r="X86">
        <v>1</v>
      </c>
    </row>
    <row r="87" spans="1:24" x14ac:dyDescent="0.35">
      <c r="A87">
        <v>824914982</v>
      </c>
      <c r="B87">
        <v>882019</v>
      </c>
      <c r="C87">
        <v>88</v>
      </c>
      <c r="D87">
        <v>2019</v>
      </c>
      <c r="E87" t="s">
        <v>40</v>
      </c>
      <c r="F87">
        <v>10457.671428571401</v>
      </c>
      <c r="G87">
        <v>13679.2642857143</v>
      </c>
      <c r="H87">
        <v>2883.15</v>
      </c>
      <c r="I87">
        <v>667.00394697089098</v>
      </c>
      <c r="J87">
        <v>0</v>
      </c>
      <c r="K87">
        <v>0</v>
      </c>
      <c r="L87">
        <v>88.335714285714303</v>
      </c>
      <c r="M87">
        <v>21832.453946970902</v>
      </c>
      <c r="N87">
        <v>13620.86</v>
      </c>
      <c r="O87">
        <v>314</v>
      </c>
      <c r="P87">
        <v>173387.71</v>
      </c>
      <c r="Q87">
        <v>7249</v>
      </c>
      <c r="R87">
        <v>474.66877256317701</v>
      </c>
      <c r="S87">
        <v>4955.8036099999999</v>
      </c>
      <c r="T87">
        <v>44868.286538534099</v>
      </c>
      <c r="U87">
        <v>9008</v>
      </c>
      <c r="V87">
        <v>300</v>
      </c>
      <c r="W87">
        <v>417</v>
      </c>
      <c r="X87">
        <v>1</v>
      </c>
    </row>
    <row r="88" spans="1:24" x14ac:dyDescent="0.35">
      <c r="A88">
        <v>824914982</v>
      </c>
      <c r="B88">
        <v>882017</v>
      </c>
      <c r="C88">
        <v>88</v>
      </c>
      <c r="D88">
        <v>2017</v>
      </c>
      <c r="E88" t="s">
        <v>40</v>
      </c>
      <c r="F88">
        <v>11557.217391304301</v>
      </c>
      <c r="G88">
        <v>13801.512287334601</v>
      </c>
      <c r="H88">
        <v>4431.1304347826099</v>
      </c>
      <c r="I88">
        <v>667.00394697089098</v>
      </c>
      <c r="J88">
        <v>0</v>
      </c>
      <c r="K88">
        <v>0</v>
      </c>
      <c r="L88">
        <v>138.57844990548199</v>
      </c>
      <c r="M88">
        <v>21456.024740921701</v>
      </c>
      <c r="N88">
        <v>12037.18</v>
      </c>
      <c r="O88">
        <v>595</v>
      </c>
      <c r="P88">
        <v>167955.93</v>
      </c>
      <c r="Q88">
        <v>10200</v>
      </c>
      <c r="R88">
        <v>1293.0568720379099</v>
      </c>
      <c r="S88">
        <v>4756.5720199999996</v>
      </c>
      <c r="T88">
        <v>47966.2836399597</v>
      </c>
      <c r="U88">
        <v>8854</v>
      </c>
      <c r="V88">
        <v>292</v>
      </c>
      <c r="W88">
        <v>401</v>
      </c>
      <c r="X88">
        <v>1</v>
      </c>
    </row>
    <row r="89" spans="1:24" x14ac:dyDescent="0.35">
      <c r="A89">
        <v>977285712</v>
      </c>
      <c r="B89">
        <v>912020</v>
      </c>
      <c r="C89">
        <v>91</v>
      </c>
      <c r="D89">
        <v>2020</v>
      </c>
      <c r="E89" t="s">
        <v>41</v>
      </c>
      <c r="F89">
        <v>7372.5873153779303</v>
      </c>
      <c r="G89">
        <v>12330.1059947871</v>
      </c>
      <c r="H89">
        <v>5580.9626411815798</v>
      </c>
      <c r="I89">
        <v>1927.84938577363</v>
      </c>
      <c r="J89">
        <v>0</v>
      </c>
      <c r="K89">
        <v>0</v>
      </c>
      <c r="L89">
        <v>587.19721980886197</v>
      </c>
      <c r="M89">
        <v>15462.382834948299</v>
      </c>
      <c r="N89">
        <v>35100.53</v>
      </c>
      <c r="O89">
        <v>1392</v>
      </c>
      <c r="P89">
        <v>159106.31</v>
      </c>
      <c r="Q89">
        <v>11064</v>
      </c>
      <c r="R89">
        <v>1516.9572192513399</v>
      </c>
      <c r="S89">
        <v>6956.6674000000003</v>
      </c>
      <c r="T89">
        <v>46820.914762199602</v>
      </c>
      <c r="U89">
        <v>9107</v>
      </c>
      <c r="V89">
        <v>222</v>
      </c>
      <c r="W89">
        <v>317</v>
      </c>
      <c r="X89">
        <v>1</v>
      </c>
    </row>
    <row r="90" spans="1:24" x14ac:dyDescent="0.35">
      <c r="A90">
        <v>977285712</v>
      </c>
      <c r="B90">
        <v>912017</v>
      </c>
      <c r="C90">
        <v>91</v>
      </c>
      <c r="D90">
        <v>2017</v>
      </c>
      <c r="E90" t="s">
        <v>41</v>
      </c>
      <c r="F90">
        <v>8613.2703213610603</v>
      </c>
      <c r="G90">
        <v>15046.4650283554</v>
      </c>
      <c r="H90">
        <v>7652.23440453686</v>
      </c>
      <c r="I90">
        <v>1927.84938577363</v>
      </c>
      <c r="J90">
        <v>0</v>
      </c>
      <c r="K90">
        <v>0</v>
      </c>
      <c r="L90">
        <v>1628.01512287335</v>
      </c>
      <c r="M90">
        <v>16307.3352080799</v>
      </c>
      <c r="N90">
        <v>21180.71</v>
      </c>
      <c r="O90">
        <v>945</v>
      </c>
      <c r="P90">
        <v>163595.76</v>
      </c>
      <c r="Q90">
        <v>10887</v>
      </c>
      <c r="R90">
        <v>387.36682464454998</v>
      </c>
      <c r="S90">
        <v>7613.5398699999996</v>
      </c>
      <c r="T90">
        <v>46062.738341724398</v>
      </c>
      <c r="U90">
        <v>8625</v>
      </c>
      <c r="V90">
        <v>220</v>
      </c>
      <c r="W90">
        <v>310</v>
      </c>
      <c r="X90">
        <v>1</v>
      </c>
    </row>
    <row r="91" spans="1:24" x14ac:dyDescent="0.35">
      <c r="A91">
        <v>977285712</v>
      </c>
      <c r="B91">
        <v>912021</v>
      </c>
      <c r="C91">
        <v>91</v>
      </c>
      <c r="D91">
        <v>2021</v>
      </c>
      <c r="E91" t="s">
        <v>41</v>
      </c>
      <c r="F91">
        <v>7618</v>
      </c>
      <c r="G91">
        <v>10221</v>
      </c>
      <c r="H91">
        <v>4929</v>
      </c>
      <c r="I91">
        <v>1927.84938577363</v>
      </c>
      <c r="J91">
        <v>0</v>
      </c>
      <c r="K91">
        <v>0</v>
      </c>
      <c r="L91">
        <v>558</v>
      </c>
      <c r="M91">
        <v>14279.849385773599</v>
      </c>
      <c r="N91">
        <v>38295.160000000003</v>
      </c>
      <c r="O91">
        <v>708</v>
      </c>
      <c r="P91">
        <v>168454.87</v>
      </c>
      <c r="Q91">
        <v>4965</v>
      </c>
      <c r="R91">
        <v>607</v>
      </c>
      <c r="S91">
        <v>7638.5260099999996</v>
      </c>
      <c r="T91">
        <v>39300.852006773603</v>
      </c>
      <c r="U91">
        <v>9218</v>
      </c>
      <c r="V91">
        <v>224</v>
      </c>
      <c r="W91">
        <v>321</v>
      </c>
      <c r="X91">
        <v>1</v>
      </c>
    </row>
    <row r="92" spans="1:24" x14ac:dyDescent="0.35">
      <c r="A92">
        <v>977285712</v>
      </c>
      <c r="B92">
        <v>912019</v>
      </c>
      <c r="C92">
        <v>91</v>
      </c>
      <c r="D92">
        <v>2019</v>
      </c>
      <c r="E92" t="s">
        <v>41</v>
      </c>
      <c r="F92">
        <v>4985.1142857142904</v>
      </c>
      <c r="G92">
        <v>13626.05</v>
      </c>
      <c r="H92">
        <v>4768</v>
      </c>
      <c r="I92">
        <v>1927.84938577363</v>
      </c>
      <c r="J92">
        <v>0</v>
      </c>
      <c r="K92">
        <v>0</v>
      </c>
      <c r="L92">
        <v>221.37142857142899</v>
      </c>
      <c r="M92">
        <v>15549.6422429165</v>
      </c>
      <c r="N92">
        <v>24243.03</v>
      </c>
      <c r="O92">
        <v>1120</v>
      </c>
      <c r="P92">
        <v>173289.74</v>
      </c>
      <c r="Q92">
        <v>11478</v>
      </c>
      <c r="R92">
        <v>703.09657039711203</v>
      </c>
      <c r="S92">
        <v>5266.1577699999998</v>
      </c>
      <c r="T92">
        <v>44724.4063323136</v>
      </c>
      <c r="U92">
        <v>8983</v>
      </c>
      <c r="V92">
        <v>221</v>
      </c>
      <c r="W92">
        <v>314</v>
      </c>
      <c r="X92">
        <v>1</v>
      </c>
    </row>
    <row r="93" spans="1:24" x14ac:dyDescent="0.35">
      <c r="A93">
        <v>977285712</v>
      </c>
      <c r="B93">
        <v>912018</v>
      </c>
      <c r="C93">
        <v>91</v>
      </c>
      <c r="D93">
        <v>2018</v>
      </c>
      <c r="E93" t="s">
        <v>41</v>
      </c>
      <c r="F93">
        <v>11215.536764705899</v>
      </c>
      <c r="G93">
        <v>13361.794117647099</v>
      </c>
      <c r="H93">
        <v>5454.9338235294099</v>
      </c>
      <c r="I93">
        <v>1927.84938577363</v>
      </c>
      <c r="J93">
        <v>0</v>
      </c>
      <c r="K93">
        <v>0</v>
      </c>
      <c r="L93">
        <v>3384.2720588235302</v>
      </c>
      <c r="M93">
        <v>17665.974385773599</v>
      </c>
      <c r="N93">
        <v>23050.22</v>
      </c>
      <c r="O93">
        <v>1038</v>
      </c>
      <c r="P93">
        <v>170028.45</v>
      </c>
      <c r="Q93">
        <v>11259</v>
      </c>
      <c r="R93">
        <v>277.39760147601498</v>
      </c>
      <c r="S93">
        <v>6792.2848999999997</v>
      </c>
      <c r="T93">
        <v>47400.981466249701</v>
      </c>
      <c r="U93">
        <v>8806</v>
      </c>
      <c r="V93">
        <v>223</v>
      </c>
      <c r="W93">
        <v>311</v>
      </c>
      <c r="X93">
        <v>1</v>
      </c>
    </row>
    <row r="94" spans="1:24" x14ac:dyDescent="0.35">
      <c r="A94">
        <v>979399901</v>
      </c>
      <c r="B94">
        <v>932019</v>
      </c>
      <c r="C94">
        <v>93</v>
      </c>
      <c r="D94">
        <v>2019</v>
      </c>
      <c r="E94" t="s">
        <v>42</v>
      </c>
      <c r="F94">
        <v>17599.0285714286</v>
      </c>
      <c r="G94">
        <v>19743.564285714299</v>
      </c>
      <c r="H94">
        <v>7288.2285714285699</v>
      </c>
      <c r="I94">
        <v>1268.89835297836</v>
      </c>
      <c r="J94">
        <v>1838.7108121398101</v>
      </c>
      <c r="K94">
        <v>0</v>
      </c>
      <c r="L94">
        <v>0</v>
      </c>
      <c r="M94">
        <v>33161.973450832498</v>
      </c>
      <c r="N94">
        <v>70672.73</v>
      </c>
      <c r="O94">
        <v>1686</v>
      </c>
      <c r="P94">
        <v>145547.06</v>
      </c>
      <c r="Q94">
        <v>5917</v>
      </c>
      <c r="R94">
        <v>1276.26173285199</v>
      </c>
      <c r="S94">
        <v>6388.5614800000003</v>
      </c>
      <c r="T94">
        <v>60040.799386684397</v>
      </c>
      <c r="U94">
        <v>9792</v>
      </c>
      <c r="V94">
        <v>331</v>
      </c>
      <c r="W94">
        <v>374</v>
      </c>
      <c r="X94">
        <v>1</v>
      </c>
    </row>
    <row r="95" spans="1:24" x14ac:dyDescent="0.35">
      <c r="A95">
        <v>979399901</v>
      </c>
      <c r="B95">
        <v>932018</v>
      </c>
      <c r="C95">
        <v>93</v>
      </c>
      <c r="D95">
        <v>2018</v>
      </c>
      <c r="E95" t="s">
        <v>42</v>
      </c>
      <c r="F95">
        <v>18741.1323529412</v>
      </c>
      <c r="G95">
        <v>19268.110294117701</v>
      </c>
      <c r="H95">
        <v>5462.6029411764703</v>
      </c>
      <c r="I95">
        <v>1268.89835297836</v>
      </c>
      <c r="J95">
        <v>1838.7108121398101</v>
      </c>
      <c r="K95">
        <v>0</v>
      </c>
      <c r="L95">
        <v>1010.13235294118</v>
      </c>
      <c r="M95">
        <v>34644.116518059302</v>
      </c>
      <c r="N95">
        <v>70313.17</v>
      </c>
      <c r="O95">
        <v>2966</v>
      </c>
      <c r="P95">
        <v>139491.1</v>
      </c>
      <c r="Q95">
        <v>9300</v>
      </c>
      <c r="R95">
        <v>1918.2204797048</v>
      </c>
      <c r="S95">
        <v>6593.7108399999997</v>
      </c>
      <c r="T95">
        <v>66688.537136764106</v>
      </c>
      <c r="U95">
        <v>9732</v>
      </c>
      <c r="V95">
        <v>341</v>
      </c>
      <c r="W95">
        <v>380</v>
      </c>
      <c r="X95">
        <v>1</v>
      </c>
    </row>
    <row r="96" spans="1:24" x14ac:dyDescent="0.35">
      <c r="A96">
        <v>979399901</v>
      </c>
      <c r="B96">
        <v>932017</v>
      </c>
      <c r="C96">
        <v>93</v>
      </c>
      <c r="D96">
        <v>2017</v>
      </c>
      <c r="E96" t="s">
        <v>42</v>
      </c>
      <c r="F96">
        <v>18117.724007561399</v>
      </c>
      <c r="G96">
        <v>22900.370510396999</v>
      </c>
      <c r="H96">
        <v>8437.5122873345899</v>
      </c>
      <c r="I96">
        <v>1268.89835297836</v>
      </c>
      <c r="J96">
        <v>1838.7108121398101</v>
      </c>
      <c r="K96">
        <v>0</v>
      </c>
      <c r="L96">
        <v>1669.70132325142</v>
      </c>
      <c r="M96">
        <v>34018.490072490597</v>
      </c>
      <c r="N96">
        <v>69366.8</v>
      </c>
      <c r="O96">
        <v>2852</v>
      </c>
      <c r="P96">
        <v>135917.72</v>
      </c>
      <c r="Q96">
        <v>8522</v>
      </c>
      <c r="R96">
        <v>1534.0606635071099</v>
      </c>
      <c r="S96">
        <v>4589.5594000000001</v>
      </c>
      <c r="T96">
        <v>62539.8888599977</v>
      </c>
      <c r="U96">
        <v>9724</v>
      </c>
      <c r="V96">
        <v>325</v>
      </c>
      <c r="W96">
        <v>378</v>
      </c>
      <c r="X96">
        <v>1</v>
      </c>
    </row>
    <row r="97" spans="1:24" x14ac:dyDescent="0.35">
      <c r="A97">
        <v>979399901</v>
      </c>
      <c r="B97">
        <v>932021</v>
      </c>
      <c r="C97">
        <v>93</v>
      </c>
      <c r="D97">
        <v>2021</v>
      </c>
      <c r="E97" t="s">
        <v>42</v>
      </c>
      <c r="F97">
        <v>14358</v>
      </c>
      <c r="G97">
        <v>19510</v>
      </c>
      <c r="H97">
        <v>7304</v>
      </c>
      <c r="I97">
        <v>1268.89835297836</v>
      </c>
      <c r="J97">
        <v>1838.7108121398101</v>
      </c>
      <c r="K97">
        <v>0</v>
      </c>
      <c r="L97">
        <v>0</v>
      </c>
      <c r="M97">
        <v>29671.6091651182</v>
      </c>
      <c r="N97">
        <v>80827.27</v>
      </c>
      <c r="O97">
        <v>1853</v>
      </c>
      <c r="P97">
        <v>176030.88</v>
      </c>
      <c r="Q97">
        <v>6694</v>
      </c>
      <c r="R97">
        <v>445</v>
      </c>
      <c r="S97">
        <v>6348.4521500000001</v>
      </c>
      <c r="T97">
        <v>58805.3439701182</v>
      </c>
      <c r="U97">
        <v>9956</v>
      </c>
      <c r="V97">
        <v>347</v>
      </c>
      <c r="W97">
        <v>383</v>
      </c>
      <c r="X97">
        <v>1</v>
      </c>
    </row>
    <row r="98" spans="1:24" x14ac:dyDescent="0.35">
      <c r="A98">
        <v>979399901</v>
      </c>
      <c r="B98">
        <v>932020</v>
      </c>
      <c r="C98">
        <v>93</v>
      </c>
      <c r="D98">
        <v>2020</v>
      </c>
      <c r="E98" t="s">
        <v>42</v>
      </c>
      <c r="F98">
        <v>16161.9044309296</v>
      </c>
      <c r="G98">
        <v>18755.099913119</v>
      </c>
      <c r="H98">
        <v>7787.87141615986</v>
      </c>
      <c r="I98">
        <v>1268.89835297836</v>
      </c>
      <c r="J98">
        <v>1838.7108121398101</v>
      </c>
      <c r="K98">
        <v>0</v>
      </c>
      <c r="L98">
        <v>0</v>
      </c>
      <c r="M98">
        <v>30236.742093007</v>
      </c>
      <c r="N98">
        <v>75095.520000000004</v>
      </c>
      <c r="O98">
        <v>1746</v>
      </c>
      <c r="P98">
        <v>160416.28</v>
      </c>
      <c r="Q98">
        <v>6210</v>
      </c>
      <c r="R98">
        <v>1090.6363636363601</v>
      </c>
      <c r="S98">
        <v>6342.5343800000001</v>
      </c>
      <c r="T98">
        <v>58272.896496643298</v>
      </c>
      <c r="U98">
        <v>9914</v>
      </c>
      <c r="V98">
        <v>338</v>
      </c>
      <c r="W98">
        <v>377</v>
      </c>
      <c r="X98">
        <v>1</v>
      </c>
    </row>
    <row r="99" spans="1:24" x14ac:dyDescent="0.35">
      <c r="A99">
        <v>824701482</v>
      </c>
      <c r="B99">
        <v>952018</v>
      </c>
      <c r="C99">
        <v>95</v>
      </c>
      <c r="D99">
        <v>2018</v>
      </c>
      <c r="E99" t="s">
        <v>43</v>
      </c>
      <c r="F99">
        <v>3165.1544117647099</v>
      </c>
      <c r="G99">
        <v>6878.1029411764703</v>
      </c>
      <c r="H99">
        <v>1947.9558823529401</v>
      </c>
      <c r="I99">
        <v>1183.3004808636399</v>
      </c>
      <c r="J99">
        <v>0</v>
      </c>
      <c r="K99">
        <v>0</v>
      </c>
      <c r="L99">
        <v>0</v>
      </c>
      <c r="M99">
        <v>9278.6019514518794</v>
      </c>
      <c r="N99">
        <v>29037.5</v>
      </c>
      <c r="O99">
        <v>1442</v>
      </c>
      <c r="P99">
        <v>34596.54</v>
      </c>
      <c r="Q99">
        <v>2612</v>
      </c>
      <c r="R99">
        <v>261.332103321033</v>
      </c>
      <c r="S99">
        <v>405.69601</v>
      </c>
      <c r="T99">
        <v>17416.778012772898</v>
      </c>
      <c r="U99">
        <v>3091</v>
      </c>
      <c r="V99">
        <v>151</v>
      </c>
      <c r="W99">
        <v>193</v>
      </c>
      <c r="X99">
        <v>1</v>
      </c>
    </row>
    <row r="100" spans="1:24" x14ac:dyDescent="0.35">
      <c r="A100">
        <v>824701482</v>
      </c>
      <c r="B100">
        <v>952019</v>
      </c>
      <c r="C100">
        <v>95</v>
      </c>
      <c r="D100">
        <v>2019</v>
      </c>
      <c r="E100" t="s">
        <v>43</v>
      </c>
      <c r="F100">
        <v>3555.7785714285701</v>
      </c>
      <c r="G100">
        <v>6497.4642857142899</v>
      </c>
      <c r="H100">
        <v>2441.4714285714299</v>
      </c>
      <c r="I100">
        <v>1183.3004808636399</v>
      </c>
      <c r="J100">
        <v>0</v>
      </c>
      <c r="K100">
        <v>0</v>
      </c>
      <c r="L100">
        <v>0</v>
      </c>
      <c r="M100">
        <v>8795.0719094350698</v>
      </c>
      <c r="N100">
        <v>29909.13</v>
      </c>
      <c r="O100">
        <v>1524</v>
      </c>
      <c r="P100">
        <v>35473.22</v>
      </c>
      <c r="Q100">
        <v>2756</v>
      </c>
      <c r="R100">
        <v>606.69584837545096</v>
      </c>
      <c r="S100">
        <v>948.15826000000004</v>
      </c>
      <c r="T100">
        <v>18140.958212810499</v>
      </c>
      <c r="U100">
        <v>3164</v>
      </c>
      <c r="V100">
        <v>152</v>
      </c>
      <c r="W100">
        <v>195</v>
      </c>
      <c r="X100">
        <v>1</v>
      </c>
    </row>
    <row r="101" spans="1:24" x14ac:dyDescent="0.35">
      <c r="A101">
        <v>824701482</v>
      </c>
      <c r="B101">
        <v>952020</v>
      </c>
      <c r="C101">
        <v>95</v>
      </c>
      <c r="D101">
        <v>2020</v>
      </c>
      <c r="E101" t="s">
        <v>43</v>
      </c>
      <c r="F101">
        <v>4190.1233709817598</v>
      </c>
      <c r="G101">
        <v>7676.0243266724601</v>
      </c>
      <c r="H101">
        <v>3200.0695047784502</v>
      </c>
      <c r="I101">
        <v>1183.3004808636399</v>
      </c>
      <c r="J101">
        <v>0</v>
      </c>
      <c r="K101">
        <v>0</v>
      </c>
      <c r="L101">
        <v>288.93831450912302</v>
      </c>
      <c r="M101">
        <v>9560.4403592302806</v>
      </c>
      <c r="N101">
        <v>30146.48</v>
      </c>
      <c r="O101">
        <v>1591</v>
      </c>
      <c r="P101">
        <v>34827.83</v>
      </c>
      <c r="Q101">
        <v>2922</v>
      </c>
      <c r="R101">
        <v>748.13101604278097</v>
      </c>
      <c r="S101">
        <v>1615.5512100000001</v>
      </c>
      <c r="T101">
        <v>19926.243032273102</v>
      </c>
      <c r="U101">
        <v>3219</v>
      </c>
      <c r="V101">
        <v>153</v>
      </c>
      <c r="W101">
        <v>198</v>
      </c>
      <c r="X101">
        <v>1</v>
      </c>
    </row>
    <row r="102" spans="1:24" x14ac:dyDescent="0.35">
      <c r="A102">
        <v>824701482</v>
      </c>
      <c r="B102">
        <v>952017</v>
      </c>
      <c r="C102">
        <v>95</v>
      </c>
      <c r="D102">
        <v>2017</v>
      </c>
      <c r="E102" t="s">
        <v>43</v>
      </c>
      <c r="F102">
        <v>2918.0340264650299</v>
      </c>
      <c r="G102">
        <v>6859.0699432892297</v>
      </c>
      <c r="H102">
        <v>1626.88846880907</v>
      </c>
      <c r="I102">
        <v>1183.3004808636399</v>
      </c>
      <c r="J102">
        <v>0</v>
      </c>
      <c r="K102">
        <v>0</v>
      </c>
      <c r="L102">
        <v>0</v>
      </c>
      <c r="M102">
        <v>9333.5159818088196</v>
      </c>
      <c r="N102">
        <v>27503.31</v>
      </c>
      <c r="O102">
        <v>1332</v>
      </c>
      <c r="P102">
        <v>30340.400000000001</v>
      </c>
      <c r="Q102">
        <v>2236</v>
      </c>
      <c r="R102">
        <v>664.68625592417095</v>
      </c>
      <c r="S102">
        <v>2162.6161699999998</v>
      </c>
      <c r="T102">
        <v>18835.025634733</v>
      </c>
      <c r="U102">
        <v>3052</v>
      </c>
      <c r="V102">
        <v>151</v>
      </c>
      <c r="W102">
        <v>188</v>
      </c>
      <c r="X102">
        <v>1</v>
      </c>
    </row>
    <row r="103" spans="1:24" x14ac:dyDescent="0.35">
      <c r="A103">
        <v>824701482</v>
      </c>
      <c r="B103">
        <v>952021</v>
      </c>
      <c r="C103">
        <v>95</v>
      </c>
      <c r="D103">
        <v>2021</v>
      </c>
      <c r="E103" t="s">
        <v>43</v>
      </c>
      <c r="F103">
        <v>6273</v>
      </c>
      <c r="G103">
        <v>5482</v>
      </c>
      <c r="H103">
        <v>1937</v>
      </c>
      <c r="I103">
        <v>1183.3004808636399</v>
      </c>
      <c r="J103">
        <v>0</v>
      </c>
      <c r="K103">
        <v>0</v>
      </c>
      <c r="L103">
        <v>282</v>
      </c>
      <c r="M103">
        <v>10719.3004808636</v>
      </c>
      <c r="N103">
        <v>32969.43</v>
      </c>
      <c r="O103">
        <v>1750</v>
      </c>
      <c r="P103">
        <v>35153.050000000003</v>
      </c>
      <c r="Q103">
        <v>3019</v>
      </c>
      <c r="R103">
        <v>2198</v>
      </c>
      <c r="S103">
        <v>2537.4082699999999</v>
      </c>
      <c r="T103">
        <v>23881.885926863601</v>
      </c>
      <c r="U103">
        <v>3303</v>
      </c>
      <c r="V103">
        <v>155</v>
      </c>
      <c r="W103">
        <v>199</v>
      </c>
      <c r="X103">
        <v>1</v>
      </c>
    </row>
    <row r="104" spans="1:24" x14ac:dyDescent="0.35">
      <c r="A104">
        <v>923789324</v>
      </c>
      <c r="B104">
        <v>962021</v>
      </c>
      <c r="C104">
        <v>96</v>
      </c>
      <c r="D104">
        <v>2021</v>
      </c>
      <c r="E104" t="s">
        <v>44</v>
      </c>
      <c r="F104">
        <v>10894</v>
      </c>
      <c r="G104">
        <v>17311</v>
      </c>
      <c r="H104">
        <v>5228</v>
      </c>
      <c r="I104">
        <v>3158.49475957615</v>
      </c>
      <c r="J104">
        <v>0</v>
      </c>
      <c r="K104">
        <v>0</v>
      </c>
      <c r="L104">
        <v>50</v>
      </c>
      <c r="M104">
        <v>26085.4947595761</v>
      </c>
      <c r="N104">
        <v>30231.32</v>
      </c>
      <c r="O104">
        <v>1320</v>
      </c>
      <c r="P104">
        <v>194931.01</v>
      </c>
      <c r="Q104">
        <v>7509</v>
      </c>
      <c r="R104">
        <v>847</v>
      </c>
      <c r="S104">
        <v>5022.8716700000004</v>
      </c>
      <c r="T104">
        <v>52875.583550576099</v>
      </c>
      <c r="U104">
        <v>7575</v>
      </c>
      <c r="V104">
        <v>255</v>
      </c>
      <c r="W104">
        <v>380</v>
      </c>
      <c r="X104">
        <v>1</v>
      </c>
    </row>
    <row r="105" spans="1:24" x14ac:dyDescent="0.35">
      <c r="A105">
        <v>923789324</v>
      </c>
      <c r="B105">
        <v>962019</v>
      </c>
      <c r="C105">
        <v>96</v>
      </c>
      <c r="D105">
        <v>2019</v>
      </c>
      <c r="E105" t="s">
        <v>44</v>
      </c>
      <c r="F105">
        <v>9520.0357142857101</v>
      </c>
      <c r="G105">
        <v>20364.0428571429</v>
      </c>
      <c r="H105">
        <v>4549.8214285714303</v>
      </c>
      <c r="I105">
        <v>3158.49475957615</v>
      </c>
      <c r="J105">
        <v>0</v>
      </c>
      <c r="K105">
        <v>0</v>
      </c>
      <c r="L105">
        <v>1446.36428571429</v>
      </c>
      <c r="M105">
        <v>27046.387616718999</v>
      </c>
      <c r="N105">
        <v>25455.03</v>
      </c>
      <c r="O105">
        <v>1442</v>
      </c>
      <c r="P105">
        <v>177581.23</v>
      </c>
      <c r="Q105">
        <v>6580</v>
      </c>
      <c r="R105">
        <v>1289.88357400722</v>
      </c>
      <c r="S105">
        <v>5433.8279199999997</v>
      </c>
      <c r="T105">
        <v>52695.146272726197</v>
      </c>
      <c r="U105">
        <v>7394</v>
      </c>
      <c r="V105">
        <v>253</v>
      </c>
      <c r="W105">
        <v>386</v>
      </c>
      <c r="X105">
        <v>1</v>
      </c>
    </row>
    <row r="106" spans="1:24" x14ac:dyDescent="0.35">
      <c r="A106">
        <v>923789324</v>
      </c>
      <c r="B106">
        <v>962017</v>
      </c>
      <c r="C106">
        <v>96</v>
      </c>
      <c r="D106">
        <v>2017</v>
      </c>
      <c r="E106" t="s">
        <v>44</v>
      </c>
      <c r="F106">
        <v>9742.1776937618197</v>
      </c>
      <c r="G106">
        <v>20930.979206049102</v>
      </c>
      <c r="H106">
        <v>6617.9659735349696</v>
      </c>
      <c r="I106">
        <v>3158.49475957615</v>
      </c>
      <c r="J106">
        <v>0</v>
      </c>
      <c r="K106">
        <v>0</v>
      </c>
      <c r="L106">
        <v>197.16446124763701</v>
      </c>
      <c r="M106">
        <v>27016.521224604501</v>
      </c>
      <c r="N106">
        <v>23135.06</v>
      </c>
      <c r="O106">
        <v>1310</v>
      </c>
      <c r="P106">
        <v>144258.29999999999</v>
      </c>
      <c r="Q106">
        <v>8027</v>
      </c>
      <c r="R106">
        <v>524.92606635071104</v>
      </c>
      <c r="S106">
        <v>5661.9908299999997</v>
      </c>
      <c r="T106">
        <v>51529.461552955203</v>
      </c>
      <c r="U106">
        <v>7304</v>
      </c>
      <c r="V106">
        <v>250</v>
      </c>
      <c r="W106">
        <v>381</v>
      </c>
      <c r="X106">
        <v>1</v>
      </c>
    </row>
    <row r="107" spans="1:24" x14ac:dyDescent="0.35">
      <c r="A107">
        <v>923789324</v>
      </c>
      <c r="B107">
        <v>962020</v>
      </c>
      <c r="C107">
        <v>96</v>
      </c>
      <c r="D107">
        <v>2020</v>
      </c>
      <c r="E107" t="s">
        <v>44</v>
      </c>
      <c r="F107">
        <v>10869.880104257199</v>
      </c>
      <c r="G107">
        <v>15965.136403127701</v>
      </c>
      <c r="H107">
        <v>5063.1520417028696</v>
      </c>
      <c r="I107">
        <v>3158.49475957615</v>
      </c>
      <c r="J107">
        <v>0</v>
      </c>
      <c r="K107">
        <v>0</v>
      </c>
      <c r="L107">
        <v>1491.2945264987</v>
      </c>
      <c r="M107">
        <v>23439.064698759499</v>
      </c>
      <c r="N107">
        <v>28485.03</v>
      </c>
      <c r="O107">
        <v>1315</v>
      </c>
      <c r="P107">
        <v>190680.93</v>
      </c>
      <c r="Q107">
        <v>6966</v>
      </c>
      <c r="R107">
        <v>911.62299465240596</v>
      </c>
      <c r="S107">
        <v>4991.31023</v>
      </c>
      <c r="T107">
        <v>49392.209975411897</v>
      </c>
      <c r="U107">
        <v>7500</v>
      </c>
      <c r="V107">
        <v>254</v>
      </c>
      <c r="W107">
        <v>385</v>
      </c>
      <c r="X107">
        <v>1</v>
      </c>
    </row>
    <row r="108" spans="1:24" x14ac:dyDescent="0.35">
      <c r="A108">
        <v>923789324</v>
      </c>
      <c r="B108">
        <v>962018</v>
      </c>
      <c r="C108">
        <v>96</v>
      </c>
      <c r="D108">
        <v>2018</v>
      </c>
      <c r="E108" t="s">
        <v>44</v>
      </c>
      <c r="F108">
        <v>9713.4852941176505</v>
      </c>
      <c r="G108">
        <v>19695.3897058824</v>
      </c>
      <c r="H108">
        <v>6090.375</v>
      </c>
      <c r="I108">
        <v>3158.49475957615</v>
      </c>
      <c r="J108">
        <v>0</v>
      </c>
      <c r="K108">
        <v>0</v>
      </c>
      <c r="L108">
        <v>238.83823529411799</v>
      </c>
      <c r="M108">
        <v>26238.156524282</v>
      </c>
      <c r="N108">
        <v>24371.3</v>
      </c>
      <c r="O108">
        <v>1382</v>
      </c>
      <c r="P108">
        <v>169845.64</v>
      </c>
      <c r="Q108">
        <v>5547</v>
      </c>
      <c r="R108">
        <v>877.17619926199302</v>
      </c>
      <c r="S108">
        <v>5733.00407</v>
      </c>
      <c r="T108">
        <v>50206.786471544001</v>
      </c>
      <c r="U108">
        <v>7317</v>
      </c>
      <c r="V108">
        <v>250</v>
      </c>
      <c r="W108">
        <v>383</v>
      </c>
      <c r="X108">
        <v>1</v>
      </c>
    </row>
    <row r="109" spans="1:24" x14ac:dyDescent="0.35">
      <c r="A109">
        <v>913680294</v>
      </c>
      <c r="B109">
        <v>982017</v>
      </c>
      <c r="C109">
        <v>98</v>
      </c>
      <c r="D109">
        <v>2017</v>
      </c>
      <c r="E109" t="s">
        <v>45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x14ac:dyDescent="0.35">
      <c r="A110">
        <v>913680294</v>
      </c>
      <c r="B110">
        <v>982020</v>
      </c>
      <c r="C110">
        <v>98</v>
      </c>
      <c r="D110">
        <v>2020</v>
      </c>
      <c r="E110" t="s">
        <v>45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x14ac:dyDescent="0.35">
      <c r="A111">
        <v>913680294</v>
      </c>
      <c r="B111">
        <v>982021</v>
      </c>
      <c r="C111">
        <v>98</v>
      </c>
      <c r="D111">
        <v>2021</v>
      </c>
      <c r="E111" t="s">
        <v>45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x14ac:dyDescent="0.35">
      <c r="A112">
        <v>913680294</v>
      </c>
      <c r="B112">
        <v>982018</v>
      </c>
      <c r="C112">
        <v>98</v>
      </c>
      <c r="D112">
        <v>2018</v>
      </c>
      <c r="E112" t="s">
        <v>45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x14ac:dyDescent="0.35">
      <c r="A113">
        <v>913680294</v>
      </c>
      <c r="B113">
        <v>982019</v>
      </c>
      <c r="C113">
        <v>98</v>
      </c>
      <c r="D113">
        <v>2019</v>
      </c>
      <c r="E113" t="s">
        <v>45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x14ac:dyDescent="0.35">
      <c r="A114">
        <v>924934867</v>
      </c>
      <c r="B114">
        <v>1032020</v>
      </c>
      <c r="C114">
        <v>103</v>
      </c>
      <c r="D114">
        <v>2020</v>
      </c>
      <c r="E114" t="s">
        <v>46</v>
      </c>
      <c r="F114">
        <v>9307.1277150304104</v>
      </c>
      <c r="G114">
        <v>14045.094700260601</v>
      </c>
      <c r="H114">
        <v>2509.3101650738499</v>
      </c>
      <c r="I114">
        <v>3025.21955677289</v>
      </c>
      <c r="J114">
        <v>0</v>
      </c>
      <c r="K114">
        <v>0</v>
      </c>
      <c r="L114">
        <v>36.246741963509997</v>
      </c>
      <c r="M114">
        <v>23831.885065026599</v>
      </c>
      <c r="N114">
        <v>8360.7800000000007</v>
      </c>
      <c r="O114">
        <v>380</v>
      </c>
      <c r="P114">
        <v>105427.84</v>
      </c>
      <c r="Q114">
        <v>7434</v>
      </c>
      <c r="R114">
        <v>746.06149732620304</v>
      </c>
      <c r="S114">
        <v>4034.6040800000001</v>
      </c>
      <c r="T114">
        <v>42536.9995363528</v>
      </c>
      <c r="U114">
        <v>4009</v>
      </c>
      <c r="V114">
        <v>517</v>
      </c>
      <c r="W114">
        <v>366</v>
      </c>
      <c r="X114">
        <v>1</v>
      </c>
    </row>
    <row r="115" spans="1:24" x14ac:dyDescent="0.35">
      <c r="A115">
        <v>924934867</v>
      </c>
      <c r="B115">
        <v>1032019</v>
      </c>
      <c r="C115">
        <v>103</v>
      </c>
      <c r="D115">
        <v>2019</v>
      </c>
      <c r="E115" t="s">
        <v>46</v>
      </c>
      <c r="F115">
        <v>11072.828571428599</v>
      </c>
      <c r="G115">
        <v>13889.992857142901</v>
      </c>
      <c r="H115">
        <v>4222.0214285714301</v>
      </c>
      <c r="I115">
        <v>3025.21955677289</v>
      </c>
      <c r="J115">
        <v>0</v>
      </c>
      <c r="K115">
        <v>0</v>
      </c>
      <c r="L115">
        <v>0</v>
      </c>
      <c r="M115">
        <v>23766.019556772899</v>
      </c>
      <c r="N115">
        <v>7488.14</v>
      </c>
      <c r="O115">
        <v>362</v>
      </c>
      <c r="P115">
        <v>107539.75</v>
      </c>
      <c r="Q115">
        <v>6827</v>
      </c>
      <c r="R115">
        <v>2428.8790613718402</v>
      </c>
      <c r="S115">
        <v>6722.5867200000002</v>
      </c>
      <c r="T115">
        <v>46283.4830311447</v>
      </c>
      <c r="U115">
        <v>3974</v>
      </c>
      <c r="V115">
        <v>514</v>
      </c>
      <c r="W115">
        <v>360</v>
      </c>
      <c r="X115">
        <v>1</v>
      </c>
    </row>
    <row r="116" spans="1:24" x14ac:dyDescent="0.35">
      <c r="A116">
        <v>924934867</v>
      </c>
      <c r="B116">
        <v>1032018</v>
      </c>
      <c r="C116">
        <v>103</v>
      </c>
      <c r="D116">
        <v>2018</v>
      </c>
      <c r="E116" t="s">
        <v>46</v>
      </c>
      <c r="F116">
        <v>13122.955882352901</v>
      </c>
      <c r="G116">
        <v>18194.433823529402</v>
      </c>
      <c r="H116">
        <v>7548.6029411764703</v>
      </c>
      <c r="I116">
        <v>3025.21955677289</v>
      </c>
      <c r="J116">
        <v>0</v>
      </c>
      <c r="K116">
        <v>0</v>
      </c>
      <c r="L116">
        <v>0</v>
      </c>
      <c r="M116">
        <v>26794.006321478799</v>
      </c>
      <c r="N116">
        <v>7245.74</v>
      </c>
      <c r="O116">
        <v>340</v>
      </c>
      <c r="P116">
        <v>101393.9</v>
      </c>
      <c r="Q116">
        <v>6137</v>
      </c>
      <c r="R116">
        <v>4053.8607011070098</v>
      </c>
      <c r="S116">
        <v>4344.3007100000004</v>
      </c>
      <c r="T116">
        <v>47503.116400585801</v>
      </c>
      <c r="U116">
        <v>3947</v>
      </c>
      <c r="V116">
        <v>509</v>
      </c>
      <c r="W116">
        <v>357</v>
      </c>
      <c r="X116">
        <v>1</v>
      </c>
    </row>
    <row r="117" spans="1:24" x14ac:dyDescent="0.35">
      <c r="A117">
        <v>924934867</v>
      </c>
      <c r="B117">
        <v>1032021</v>
      </c>
      <c r="C117">
        <v>103</v>
      </c>
      <c r="D117">
        <v>2021</v>
      </c>
      <c r="E117" t="s">
        <v>46</v>
      </c>
      <c r="F117">
        <v>8753</v>
      </c>
      <c r="G117">
        <v>10293</v>
      </c>
      <c r="H117">
        <v>2367</v>
      </c>
      <c r="I117">
        <v>3025.21955677289</v>
      </c>
      <c r="J117">
        <v>0</v>
      </c>
      <c r="K117">
        <v>0</v>
      </c>
      <c r="L117">
        <v>0</v>
      </c>
      <c r="M117">
        <v>19704.2195567729</v>
      </c>
      <c r="N117">
        <v>18650.66</v>
      </c>
      <c r="O117">
        <v>208</v>
      </c>
      <c r="P117">
        <v>105791.44</v>
      </c>
      <c r="Q117">
        <v>5120</v>
      </c>
      <c r="R117">
        <v>3019</v>
      </c>
      <c r="S117">
        <v>4348.9034199999996</v>
      </c>
      <c r="T117">
        <v>39082.663746772902</v>
      </c>
      <c r="U117">
        <v>4051</v>
      </c>
      <c r="V117">
        <v>517</v>
      </c>
      <c r="W117">
        <v>378</v>
      </c>
      <c r="X117">
        <v>1</v>
      </c>
    </row>
    <row r="118" spans="1:24" x14ac:dyDescent="0.35">
      <c r="A118">
        <v>924934867</v>
      </c>
      <c r="B118">
        <v>1032017</v>
      </c>
      <c r="C118">
        <v>103</v>
      </c>
      <c r="D118">
        <v>2017</v>
      </c>
      <c r="E118" t="s">
        <v>46</v>
      </c>
      <c r="F118">
        <v>14835.7807183365</v>
      </c>
      <c r="G118">
        <v>21840.189035916799</v>
      </c>
      <c r="H118">
        <v>5624.2570888468799</v>
      </c>
      <c r="I118">
        <v>3025.21955677289</v>
      </c>
      <c r="J118">
        <v>0</v>
      </c>
      <c r="K118">
        <v>0</v>
      </c>
      <c r="L118">
        <v>0</v>
      </c>
      <c r="M118">
        <v>34076.932222179297</v>
      </c>
      <c r="N118">
        <v>6118.58</v>
      </c>
      <c r="O118">
        <v>307</v>
      </c>
      <c r="P118">
        <v>96350.97</v>
      </c>
      <c r="Q118">
        <v>5747</v>
      </c>
      <c r="R118">
        <v>1668.3184834123199</v>
      </c>
      <c r="S118">
        <v>4774.9828600000001</v>
      </c>
      <c r="T118">
        <v>52076.848400591603</v>
      </c>
      <c r="U118">
        <v>3920</v>
      </c>
      <c r="V118">
        <v>508</v>
      </c>
      <c r="W118">
        <v>356</v>
      </c>
      <c r="X118">
        <v>1</v>
      </c>
    </row>
    <row r="119" spans="1:24" x14ac:dyDescent="0.35">
      <c r="A119">
        <v>924527994</v>
      </c>
      <c r="B119">
        <v>1042019</v>
      </c>
      <c r="C119">
        <v>104</v>
      </c>
      <c r="D119">
        <v>2019</v>
      </c>
      <c r="E119" t="s">
        <v>47</v>
      </c>
      <c r="F119">
        <v>9878.7000000000007</v>
      </c>
      <c r="G119">
        <v>12424.4714285714</v>
      </c>
      <c r="H119">
        <v>2049.8142857142898</v>
      </c>
      <c r="I119">
        <v>1428.11457403488</v>
      </c>
      <c r="J119">
        <v>0</v>
      </c>
      <c r="K119">
        <v>0</v>
      </c>
      <c r="L119">
        <v>0</v>
      </c>
      <c r="M119">
        <v>21681.471716892</v>
      </c>
      <c r="N119">
        <v>19332.41</v>
      </c>
      <c r="O119">
        <v>473</v>
      </c>
      <c r="P119">
        <v>51988.74</v>
      </c>
      <c r="Q119">
        <v>2660</v>
      </c>
      <c r="R119">
        <v>667.47021660649796</v>
      </c>
      <c r="S119">
        <v>4855.2015199999996</v>
      </c>
      <c r="T119">
        <v>34167.089208498503</v>
      </c>
      <c r="U119">
        <v>3816</v>
      </c>
      <c r="V119">
        <v>251</v>
      </c>
      <c r="W119">
        <v>262</v>
      </c>
      <c r="X119">
        <v>1</v>
      </c>
    </row>
    <row r="120" spans="1:24" x14ac:dyDescent="0.35">
      <c r="A120">
        <v>924527994</v>
      </c>
      <c r="B120">
        <v>1042020</v>
      </c>
      <c r="C120">
        <v>104</v>
      </c>
      <c r="D120">
        <v>2020</v>
      </c>
      <c r="E120" t="s">
        <v>47</v>
      </c>
      <c r="F120">
        <v>5662.7767158992201</v>
      </c>
      <c r="G120">
        <v>8950.8740225890506</v>
      </c>
      <c r="H120">
        <v>2481.3483927020002</v>
      </c>
      <c r="I120">
        <v>1428.11457403488</v>
      </c>
      <c r="J120">
        <v>0</v>
      </c>
      <c r="K120">
        <v>0</v>
      </c>
      <c r="L120">
        <v>0</v>
      </c>
      <c r="M120">
        <v>13560.4169198211</v>
      </c>
      <c r="N120">
        <v>22587.64</v>
      </c>
      <c r="O120">
        <v>532</v>
      </c>
      <c r="P120">
        <v>53726.95</v>
      </c>
      <c r="Q120">
        <v>2796</v>
      </c>
      <c r="R120">
        <v>772.96524064171103</v>
      </c>
      <c r="S120">
        <v>4845.3385699999999</v>
      </c>
      <c r="T120">
        <v>26604.814213462902</v>
      </c>
      <c r="U120">
        <v>3867</v>
      </c>
      <c r="V120">
        <v>253</v>
      </c>
      <c r="W120">
        <v>264</v>
      </c>
      <c r="X120">
        <v>1</v>
      </c>
    </row>
    <row r="121" spans="1:24" x14ac:dyDescent="0.35">
      <c r="A121">
        <v>924527994</v>
      </c>
      <c r="B121">
        <v>1042018</v>
      </c>
      <c r="C121">
        <v>104</v>
      </c>
      <c r="D121">
        <v>2018</v>
      </c>
      <c r="E121" t="s">
        <v>47</v>
      </c>
      <c r="F121">
        <v>6295.25</v>
      </c>
      <c r="G121">
        <v>13071.463235294101</v>
      </c>
      <c r="H121">
        <v>5128.4485294117703</v>
      </c>
      <c r="I121">
        <v>1428.11457403488</v>
      </c>
      <c r="J121">
        <v>0</v>
      </c>
      <c r="K121">
        <v>0</v>
      </c>
      <c r="L121">
        <v>625.58088235294099</v>
      </c>
      <c r="M121">
        <v>15040.7983975643</v>
      </c>
      <c r="N121">
        <v>18165.86</v>
      </c>
      <c r="O121">
        <v>828</v>
      </c>
      <c r="P121">
        <v>51420.11</v>
      </c>
      <c r="Q121">
        <v>3286</v>
      </c>
      <c r="R121">
        <v>1167.42619926199</v>
      </c>
      <c r="S121">
        <v>3862.98875</v>
      </c>
      <c r="T121">
        <v>27921.979935826301</v>
      </c>
      <c r="U121">
        <v>3820</v>
      </c>
      <c r="V121">
        <v>258</v>
      </c>
      <c r="W121">
        <v>257</v>
      </c>
      <c r="X121">
        <v>1</v>
      </c>
    </row>
    <row r="122" spans="1:24" x14ac:dyDescent="0.35">
      <c r="A122">
        <v>924527994</v>
      </c>
      <c r="B122">
        <v>1042021</v>
      </c>
      <c r="C122">
        <v>104</v>
      </c>
      <c r="D122">
        <v>2021</v>
      </c>
      <c r="E122" t="s">
        <v>47</v>
      </c>
      <c r="F122">
        <v>8024</v>
      </c>
      <c r="G122">
        <v>7570</v>
      </c>
      <c r="H122">
        <v>1085</v>
      </c>
      <c r="I122">
        <v>1428.11457403488</v>
      </c>
      <c r="J122">
        <v>0</v>
      </c>
      <c r="K122">
        <v>0</v>
      </c>
      <c r="L122">
        <v>0</v>
      </c>
      <c r="M122">
        <v>15937.1145740349</v>
      </c>
      <c r="N122">
        <v>22969.42</v>
      </c>
      <c r="O122">
        <v>583</v>
      </c>
      <c r="P122">
        <v>52352.34</v>
      </c>
      <c r="Q122">
        <v>2901</v>
      </c>
      <c r="R122">
        <v>1114</v>
      </c>
      <c r="S122">
        <v>4805.8867700000001</v>
      </c>
      <c r="T122">
        <v>29385.7798560349</v>
      </c>
      <c r="U122">
        <v>3910</v>
      </c>
      <c r="V122">
        <v>254</v>
      </c>
      <c r="W122">
        <v>265</v>
      </c>
      <c r="X122">
        <v>1</v>
      </c>
    </row>
    <row r="123" spans="1:24" x14ac:dyDescent="0.35">
      <c r="A123">
        <v>924527994</v>
      </c>
      <c r="B123">
        <v>1042017</v>
      </c>
      <c r="C123">
        <v>104</v>
      </c>
      <c r="D123">
        <v>2017</v>
      </c>
      <c r="E123" t="s">
        <v>47</v>
      </c>
      <c r="F123">
        <v>5733.5425330812895</v>
      </c>
      <c r="G123">
        <v>13406.056710774999</v>
      </c>
      <c r="H123">
        <v>3241.38374291115</v>
      </c>
      <c r="I123">
        <v>1428.11457403488</v>
      </c>
      <c r="J123">
        <v>0</v>
      </c>
      <c r="K123">
        <v>0</v>
      </c>
      <c r="L123">
        <v>550.93383742911203</v>
      </c>
      <c r="M123">
        <v>16775.3962375509</v>
      </c>
      <c r="N123">
        <v>17417.45</v>
      </c>
      <c r="O123">
        <v>784</v>
      </c>
      <c r="P123">
        <v>44391.519999999997</v>
      </c>
      <c r="Q123">
        <v>3291</v>
      </c>
      <c r="R123">
        <v>3234.2928909952602</v>
      </c>
      <c r="S123">
        <v>4139.1513500000001</v>
      </c>
      <c r="T123">
        <v>31542.982167546201</v>
      </c>
      <c r="U123">
        <v>3796</v>
      </c>
      <c r="V123">
        <v>257</v>
      </c>
      <c r="W123">
        <v>256</v>
      </c>
      <c r="X123">
        <v>1</v>
      </c>
    </row>
    <row r="124" spans="1:24" x14ac:dyDescent="0.35">
      <c r="A124">
        <v>919173122</v>
      </c>
      <c r="B124">
        <v>1162017</v>
      </c>
      <c r="C124">
        <v>116</v>
      </c>
      <c r="D124">
        <v>2017</v>
      </c>
      <c r="E124" t="s">
        <v>48</v>
      </c>
      <c r="F124">
        <v>10160.1663516068</v>
      </c>
      <c r="G124">
        <v>17955.4858223062</v>
      </c>
      <c r="H124">
        <v>2234.1550094518002</v>
      </c>
      <c r="I124">
        <v>1181.48955044372</v>
      </c>
      <c r="J124">
        <v>0</v>
      </c>
      <c r="K124">
        <v>0</v>
      </c>
      <c r="L124">
        <v>0</v>
      </c>
      <c r="M124">
        <v>27062.986714905001</v>
      </c>
      <c r="N124">
        <v>7922.44</v>
      </c>
      <c r="O124">
        <v>296</v>
      </c>
      <c r="P124">
        <v>84197.64</v>
      </c>
      <c r="Q124">
        <v>5137</v>
      </c>
      <c r="R124">
        <v>1627.6009478673</v>
      </c>
      <c r="S124">
        <v>5246.4318700000003</v>
      </c>
      <c r="T124">
        <v>44316.867828772301</v>
      </c>
      <c r="U124">
        <v>4861</v>
      </c>
      <c r="V124">
        <v>311</v>
      </c>
      <c r="W124">
        <v>313</v>
      </c>
      <c r="X124">
        <v>1</v>
      </c>
    </row>
    <row r="125" spans="1:24" x14ac:dyDescent="0.35">
      <c r="A125">
        <v>919173122</v>
      </c>
      <c r="B125">
        <v>1162020</v>
      </c>
      <c r="C125">
        <v>116</v>
      </c>
      <c r="D125">
        <v>2020</v>
      </c>
      <c r="E125" t="s">
        <v>48</v>
      </c>
      <c r="F125">
        <v>17447.110338835799</v>
      </c>
      <c r="G125">
        <v>4096.9174630755897</v>
      </c>
      <c r="H125">
        <v>234.05039096437901</v>
      </c>
      <c r="I125">
        <v>1181.48955044372</v>
      </c>
      <c r="J125">
        <v>0</v>
      </c>
      <c r="K125">
        <v>0</v>
      </c>
      <c r="L125">
        <v>0</v>
      </c>
      <c r="M125">
        <v>22491.466961390699</v>
      </c>
      <c r="N125">
        <v>14247.06</v>
      </c>
      <c r="O125">
        <v>502</v>
      </c>
      <c r="P125">
        <v>84863.23</v>
      </c>
      <c r="Q125">
        <v>5516</v>
      </c>
      <c r="R125">
        <v>1949.4866310160401</v>
      </c>
      <c r="S125">
        <v>4095.0968400000002</v>
      </c>
      <c r="T125">
        <v>39876.273005406802</v>
      </c>
      <c r="U125">
        <v>4865</v>
      </c>
      <c r="V125">
        <v>313</v>
      </c>
      <c r="W125">
        <v>321</v>
      </c>
      <c r="X125">
        <v>1</v>
      </c>
    </row>
    <row r="126" spans="1:24" x14ac:dyDescent="0.35">
      <c r="A126">
        <v>919173122</v>
      </c>
      <c r="B126">
        <v>1162018</v>
      </c>
      <c r="C126">
        <v>116</v>
      </c>
      <c r="D126">
        <v>2018</v>
      </c>
      <c r="E126" t="s">
        <v>48</v>
      </c>
      <c r="F126">
        <v>18743.323529411799</v>
      </c>
      <c r="G126">
        <v>4315.5220588235297</v>
      </c>
      <c r="H126">
        <v>0</v>
      </c>
      <c r="I126">
        <v>1181.48955044372</v>
      </c>
      <c r="J126">
        <v>0</v>
      </c>
      <c r="K126">
        <v>0</v>
      </c>
      <c r="L126">
        <v>0</v>
      </c>
      <c r="M126">
        <v>24240.335138678998</v>
      </c>
      <c r="N126">
        <v>8110.3</v>
      </c>
      <c r="O126">
        <v>305</v>
      </c>
      <c r="P126">
        <v>77224.600000000006</v>
      </c>
      <c r="Q126">
        <v>4352</v>
      </c>
      <c r="R126">
        <v>2226.6780442804402</v>
      </c>
      <c r="S126">
        <v>4773.0102699999998</v>
      </c>
      <c r="T126">
        <v>40479.507582959501</v>
      </c>
      <c r="U126">
        <v>4863</v>
      </c>
      <c r="V126">
        <v>311</v>
      </c>
      <c r="W126">
        <v>320</v>
      </c>
      <c r="X126">
        <v>1</v>
      </c>
    </row>
    <row r="127" spans="1:24" x14ac:dyDescent="0.35">
      <c r="A127">
        <v>919173122</v>
      </c>
      <c r="B127">
        <v>1162019</v>
      </c>
      <c r="C127">
        <v>116</v>
      </c>
      <c r="D127">
        <v>2019</v>
      </c>
      <c r="E127" t="s">
        <v>48</v>
      </c>
      <c r="F127">
        <v>18425.978571428601</v>
      </c>
      <c r="G127">
        <v>4649.8642857142904</v>
      </c>
      <c r="H127">
        <v>507.664285714286</v>
      </c>
      <c r="I127">
        <v>1181.48955044372</v>
      </c>
      <c r="J127">
        <v>0</v>
      </c>
      <c r="K127">
        <v>0</v>
      </c>
      <c r="L127">
        <v>0</v>
      </c>
      <c r="M127">
        <v>23749.668121872299</v>
      </c>
      <c r="N127">
        <v>10259.58</v>
      </c>
      <c r="O127">
        <v>372</v>
      </c>
      <c r="P127">
        <v>85160.17</v>
      </c>
      <c r="Q127">
        <v>4834</v>
      </c>
      <c r="R127">
        <v>6222.0379061371796</v>
      </c>
      <c r="S127">
        <v>4948.57078</v>
      </c>
      <c r="T127">
        <v>45250.317383009497</v>
      </c>
      <c r="U127">
        <v>4841</v>
      </c>
      <c r="V127">
        <v>312</v>
      </c>
      <c r="W127">
        <v>320</v>
      </c>
      <c r="X127">
        <v>1</v>
      </c>
    </row>
    <row r="128" spans="1:24" x14ac:dyDescent="0.35">
      <c r="A128">
        <v>919173122</v>
      </c>
      <c r="B128">
        <v>1162021</v>
      </c>
      <c r="C128">
        <v>116</v>
      </c>
      <c r="D128">
        <v>2021</v>
      </c>
      <c r="E128" t="s">
        <v>48</v>
      </c>
      <c r="F128">
        <v>17488</v>
      </c>
      <c r="G128">
        <v>3976</v>
      </c>
      <c r="H128">
        <v>19</v>
      </c>
      <c r="I128">
        <v>1181.48955044372</v>
      </c>
      <c r="J128">
        <v>0</v>
      </c>
      <c r="K128">
        <v>0</v>
      </c>
      <c r="L128">
        <v>0</v>
      </c>
      <c r="M128">
        <v>22626.489550443701</v>
      </c>
      <c r="N128">
        <v>16992.240000000002</v>
      </c>
      <c r="O128">
        <v>596</v>
      </c>
      <c r="P128">
        <v>83841.11</v>
      </c>
      <c r="Q128">
        <v>5684</v>
      </c>
      <c r="R128">
        <v>1562</v>
      </c>
      <c r="S128">
        <v>5493.0056199999999</v>
      </c>
      <c r="T128">
        <v>41376.246065443702</v>
      </c>
      <c r="U128">
        <v>4891</v>
      </c>
      <c r="V128">
        <v>313</v>
      </c>
      <c r="W128">
        <v>323</v>
      </c>
      <c r="X128">
        <v>1</v>
      </c>
    </row>
    <row r="129" spans="1:24" x14ac:dyDescent="0.35">
      <c r="A129">
        <v>877051412</v>
      </c>
      <c r="B129">
        <v>1212021</v>
      </c>
      <c r="C129">
        <v>121</v>
      </c>
      <c r="D129">
        <v>2021</v>
      </c>
      <c r="E129" t="s">
        <v>49</v>
      </c>
      <c r="F129">
        <v>1517</v>
      </c>
      <c r="G129">
        <v>1099</v>
      </c>
      <c r="H129">
        <v>159</v>
      </c>
      <c r="I129">
        <v>121.751220101741</v>
      </c>
      <c r="J129">
        <v>0</v>
      </c>
      <c r="K129">
        <v>0</v>
      </c>
      <c r="L129">
        <v>0</v>
      </c>
      <c r="M129">
        <v>2578.7512201017398</v>
      </c>
      <c r="N129">
        <v>923.14</v>
      </c>
      <c r="O129">
        <v>107</v>
      </c>
      <c r="P129">
        <v>13576.42</v>
      </c>
      <c r="Q129">
        <v>793</v>
      </c>
      <c r="R129">
        <v>51</v>
      </c>
      <c r="S129">
        <v>1261.1425400000001</v>
      </c>
      <c r="T129">
        <v>5569.5201321017403</v>
      </c>
      <c r="U129">
        <v>431</v>
      </c>
      <c r="V129">
        <v>33</v>
      </c>
      <c r="W129">
        <v>4</v>
      </c>
      <c r="X129">
        <v>0</v>
      </c>
    </row>
    <row r="130" spans="1:24" x14ac:dyDescent="0.35">
      <c r="A130">
        <v>877051412</v>
      </c>
      <c r="B130">
        <v>1212020</v>
      </c>
      <c r="C130">
        <v>121</v>
      </c>
      <c r="D130">
        <v>2020</v>
      </c>
      <c r="E130" t="s">
        <v>49</v>
      </c>
      <c r="F130">
        <v>1468.51086012163</v>
      </c>
      <c r="G130">
        <v>1143.3258036489999</v>
      </c>
      <c r="H130">
        <v>322.07819287576001</v>
      </c>
      <c r="I130">
        <v>121.751220101741</v>
      </c>
      <c r="J130">
        <v>0</v>
      </c>
      <c r="K130">
        <v>0</v>
      </c>
      <c r="L130">
        <v>0</v>
      </c>
      <c r="M130">
        <v>2411.5096909966201</v>
      </c>
      <c r="N130">
        <v>1031.21</v>
      </c>
      <c r="O130">
        <v>50</v>
      </c>
      <c r="P130">
        <v>14112.73</v>
      </c>
      <c r="Q130">
        <v>900</v>
      </c>
      <c r="R130">
        <v>177.97860962566801</v>
      </c>
      <c r="S130">
        <v>804.81672000000003</v>
      </c>
      <c r="T130">
        <v>5157.5345986222801</v>
      </c>
      <c r="U130">
        <v>439</v>
      </c>
      <c r="V130">
        <v>33</v>
      </c>
      <c r="W130">
        <v>4</v>
      </c>
      <c r="X130">
        <v>0</v>
      </c>
    </row>
    <row r="131" spans="1:24" x14ac:dyDescent="0.35">
      <c r="A131">
        <v>877051412</v>
      </c>
      <c r="B131">
        <v>1212018</v>
      </c>
      <c r="C131">
        <v>121</v>
      </c>
      <c r="D131">
        <v>2018</v>
      </c>
      <c r="E131" t="s">
        <v>49</v>
      </c>
      <c r="F131">
        <v>929.05882352941205</v>
      </c>
      <c r="G131">
        <v>1126.26470588235</v>
      </c>
      <c r="H131">
        <v>519.30882352941205</v>
      </c>
      <c r="I131">
        <v>121.751220101741</v>
      </c>
      <c r="J131">
        <v>0</v>
      </c>
      <c r="K131">
        <v>0</v>
      </c>
      <c r="L131">
        <v>0</v>
      </c>
      <c r="M131">
        <v>1657.76592598409</v>
      </c>
      <c r="N131">
        <v>1132.21</v>
      </c>
      <c r="O131">
        <v>50</v>
      </c>
      <c r="P131">
        <v>13137.07</v>
      </c>
      <c r="Q131">
        <v>762</v>
      </c>
      <c r="R131">
        <v>290.25</v>
      </c>
      <c r="S131">
        <v>638.46163000000001</v>
      </c>
      <c r="T131">
        <v>4164.7378919840903</v>
      </c>
      <c r="U131">
        <v>429</v>
      </c>
      <c r="V131">
        <v>33</v>
      </c>
      <c r="W131">
        <v>4</v>
      </c>
      <c r="X131">
        <v>0</v>
      </c>
    </row>
    <row r="132" spans="1:24" x14ac:dyDescent="0.35">
      <c r="A132">
        <v>877051412</v>
      </c>
      <c r="B132">
        <v>1212019</v>
      </c>
      <c r="C132">
        <v>121</v>
      </c>
      <c r="D132">
        <v>2019</v>
      </c>
      <c r="E132" t="s">
        <v>49</v>
      </c>
      <c r="F132">
        <v>1278.2071428571401</v>
      </c>
      <c r="G132">
        <v>1381.44285714286</v>
      </c>
      <c r="H132">
        <v>717.32857142857097</v>
      </c>
      <c r="I132">
        <v>121.751220101741</v>
      </c>
      <c r="J132">
        <v>0</v>
      </c>
      <c r="K132">
        <v>0</v>
      </c>
      <c r="L132">
        <v>0</v>
      </c>
      <c r="M132">
        <v>2064.0726486731701</v>
      </c>
      <c r="N132">
        <v>1081.71</v>
      </c>
      <c r="O132">
        <v>50</v>
      </c>
      <c r="P132">
        <v>14604.6</v>
      </c>
      <c r="Q132">
        <v>841</v>
      </c>
      <c r="R132">
        <v>160.318592057762</v>
      </c>
      <c r="S132">
        <v>378.07974999999999</v>
      </c>
      <c r="T132">
        <v>4335.8258377309303</v>
      </c>
      <c r="U132">
        <v>432</v>
      </c>
      <c r="V132">
        <v>33</v>
      </c>
      <c r="W132">
        <v>4</v>
      </c>
      <c r="X132">
        <v>0</v>
      </c>
    </row>
    <row r="133" spans="1:24" x14ac:dyDescent="0.35">
      <c r="A133">
        <v>877051412</v>
      </c>
      <c r="B133">
        <v>1212017</v>
      </c>
      <c r="C133">
        <v>121</v>
      </c>
      <c r="D133">
        <v>2017</v>
      </c>
      <c r="E133" t="s">
        <v>49</v>
      </c>
      <c r="F133">
        <v>414.60869565217399</v>
      </c>
      <c r="G133">
        <v>1206.6465028355401</v>
      </c>
      <c r="H133">
        <v>337.99621928166403</v>
      </c>
      <c r="I133">
        <v>121.751220101741</v>
      </c>
      <c r="J133">
        <v>0</v>
      </c>
      <c r="K133">
        <v>0</v>
      </c>
      <c r="L133">
        <v>0</v>
      </c>
      <c r="M133">
        <v>1405.0101993077899</v>
      </c>
      <c r="N133">
        <v>1182.71</v>
      </c>
      <c r="O133">
        <v>50</v>
      </c>
      <c r="P133">
        <v>13631.97</v>
      </c>
      <c r="Q133">
        <v>630</v>
      </c>
      <c r="R133">
        <v>226.697630331754</v>
      </c>
      <c r="S133">
        <v>662.79024000000004</v>
      </c>
      <c r="T133">
        <v>3770.0463856395399</v>
      </c>
      <c r="U133">
        <v>429</v>
      </c>
      <c r="V133">
        <v>33</v>
      </c>
      <c r="W133">
        <v>4</v>
      </c>
      <c r="X133">
        <v>0</v>
      </c>
    </row>
    <row r="134" spans="1:24" x14ac:dyDescent="0.35">
      <c r="A134">
        <v>923152601</v>
      </c>
      <c r="B134">
        <v>1322021</v>
      </c>
      <c r="C134">
        <v>132</v>
      </c>
      <c r="D134">
        <v>2021</v>
      </c>
      <c r="E134" t="s">
        <v>50</v>
      </c>
      <c r="F134">
        <v>17664</v>
      </c>
      <c r="G134">
        <v>18412</v>
      </c>
      <c r="H134">
        <v>4912</v>
      </c>
      <c r="I134">
        <v>3180.4369068711899</v>
      </c>
      <c r="J134">
        <v>-585.79999999999995</v>
      </c>
      <c r="K134">
        <v>0</v>
      </c>
      <c r="L134">
        <v>45</v>
      </c>
      <c r="M134">
        <v>33713.636906871201</v>
      </c>
      <c r="N134">
        <v>58778.97</v>
      </c>
      <c r="O134">
        <v>2434</v>
      </c>
      <c r="P134">
        <v>147917.53</v>
      </c>
      <c r="Q134">
        <v>7126</v>
      </c>
      <c r="R134">
        <v>1461</v>
      </c>
      <c r="S134">
        <v>5688.2920299999996</v>
      </c>
      <c r="T134">
        <v>61522.530986871199</v>
      </c>
      <c r="U134">
        <v>6828</v>
      </c>
      <c r="V134">
        <v>844</v>
      </c>
      <c r="W134">
        <v>574</v>
      </c>
      <c r="X134">
        <v>1</v>
      </c>
    </row>
    <row r="135" spans="1:24" x14ac:dyDescent="0.35">
      <c r="A135">
        <v>923152601</v>
      </c>
      <c r="B135">
        <v>1322017</v>
      </c>
      <c r="C135">
        <v>132</v>
      </c>
      <c r="D135">
        <v>2017</v>
      </c>
      <c r="E135" t="s">
        <v>50</v>
      </c>
      <c r="F135">
        <v>13079.3270321361</v>
      </c>
      <c r="G135">
        <v>20883.659735349702</v>
      </c>
      <c r="H135">
        <v>5605.1039697542501</v>
      </c>
      <c r="I135">
        <v>3180.4369068711899</v>
      </c>
      <c r="J135">
        <v>-585.79999999999995</v>
      </c>
      <c r="K135">
        <v>0</v>
      </c>
      <c r="L135">
        <v>126.18525519848799</v>
      </c>
      <c r="M135">
        <v>30826.334449404301</v>
      </c>
      <c r="N135">
        <v>28450.69</v>
      </c>
      <c r="O135">
        <v>1426</v>
      </c>
      <c r="P135">
        <v>105656.1</v>
      </c>
      <c r="Q135">
        <v>8906</v>
      </c>
      <c r="R135">
        <v>1087.2682464454999</v>
      </c>
      <c r="S135">
        <v>5689.6070900000004</v>
      </c>
      <c r="T135">
        <v>55136.744408849801</v>
      </c>
      <c r="U135">
        <v>6707</v>
      </c>
      <c r="V135">
        <v>824</v>
      </c>
      <c r="W135">
        <v>533</v>
      </c>
      <c r="X135">
        <v>1</v>
      </c>
    </row>
    <row r="136" spans="1:24" x14ac:dyDescent="0.35">
      <c r="A136">
        <v>923152601</v>
      </c>
      <c r="B136">
        <v>1322020</v>
      </c>
      <c r="C136">
        <v>132</v>
      </c>
      <c r="D136">
        <v>2020</v>
      </c>
      <c r="E136" t="s">
        <v>50</v>
      </c>
      <c r="F136">
        <v>19406.5056472633</v>
      </c>
      <c r="G136">
        <v>22301.066898349301</v>
      </c>
      <c r="H136">
        <v>4326.8253692441403</v>
      </c>
      <c r="I136">
        <v>3180.4369068711899</v>
      </c>
      <c r="J136">
        <v>-585.79999999999995</v>
      </c>
      <c r="K136">
        <v>0</v>
      </c>
      <c r="L136">
        <v>63.172893136403097</v>
      </c>
      <c r="M136">
        <v>39912.211190103197</v>
      </c>
      <c r="N136">
        <v>44627.86</v>
      </c>
      <c r="O136">
        <v>1955</v>
      </c>
      <c r="P136">
        <v>134298.69</v>
      </c>
      <c r="Q136">
        <v>6546</v>
      </c>
      <c r="R136">
        <v>1287.24064171123</v>
      </c>
      <c r="S136">
        <v>5720.5110000000004</v>
      </c>
      <c r="T136">
        <v>65029.3185668144</v>
      </c>
      <c r="U136">
        <v>6774</v>
      </c>
      <c r="V136">
        <v>841</v>
      </c>
      <c r="W136">
        <v>564</v>
      </c>
      <c r="X136">
        <v>1</v>
      </c>
    </row>
    <row r="137" spans="1:24" x14ac:dyDescent="0.35">
      <c r="A137">
        <v>923152601</v>
      </c>
      <c r="B137">
        <v>1322018</v>
      </c>
      <c r="C137">
        <v>132</v>
      </c>
      <c r="D137">
        <v>2018</v>
      </c>
      <c r="E137" t="s">
        <v>50</v>
      </c>
      <c r="F137">
        <v>17599.529411764699</v>
      </c>
      <c r="G137">
        <v>20572.955882352901</v>
      </c>
      <c r="H137">
        <v>4692.4044117647099</v>
      </c>
      <c r="I137">
        <v>3180.4369068711899</v>
      </c>
      <c r="J137">
        <v>-585.79999999999995</v>
      </c>
      <c r="K137">
        <v>0</v>
      </c>
      <c r="L137">
        <v>0</v>
      </c>
      <c r="M137">
        <v>36074.717789224102</v>
      </c>
      <c r="N137">
        <v>32126.080000000002</v>
      </c>
      <c r="O137">
        <v>1449</v>
      </c>
      <c r="P137">
        <v>111070.71</v>
      </c>
      <c r="Q137">
        <v>5422</v>
      </c>
      <c r="R137">
        <v>1538.0036900369</v>
      </c>
      <c r="S137">
        <v>5911.1947</v>
      </c>
      <c r="T137">
        <v>58084.583802260997</v>
      </c>
      <c r="U137">
        <v>6734</v>
      </c>
      <c r="V137">
        <v>817</v>
      </c>
      <c r="W137">
        <v>543</v>
      </c>
      <c r="X137">
        <v>1</v>
      </c>
    </row>
    <row r="138" spans="1:24" x14ac:dyDescent="0.35">
      <c r="A138">
        <v>923152601</v>
      </c>
      <c r="B138">
        <v>1322019</v>
      </c>
      <c r="C138">
        <v>132</v>
      </c>
      <c r="D138">
        <v>2019</v>
      </c>
      <c r="E138" t="s">
        <v>50</v>
      </c>
      <c r="F138">
        <v>13863.3857142857</v>
      </c>
      <c r="G138">
        <v>20771.664285714302</v>
      </c>
      <c r="H138">
        <v>5278.8571428571404</v>
      </c>
      <c r="I138">
        <v>3180.4369068711899</v>
      </c>
      <c r="J138">
        <v>-585.79999999999995</v>
      </c>
      <c r="K138">
        <v>0</v>
      </c>
      <c r="L138">
        <v>0</v>
      </c>
      <c r="M138">
        <v>31950.829764014001</v>
      </c>
      <c r="N138">
        <v>37303.339999999997</v>
      </c>
      <c r="O138">
        <v>1689</v>
      </c>
      <c r="P138">
        <v>125109.71</v>
      </c>
      <c r="Q138">
        <v>5838</v>
      </c>
      <c r="R138">
        <v>2945.4611913357398</v>
      </c>
      <c r="S138">
        <v>5870.4278400000003</v>
      </c>
      <c r="T138">
        <v>57015.299580349798</v>
      </c>
      <c r="U138">
        <v>6783</v>
      </c>
      <c r="V138">
        <v>834</v>
      </c>
      <c r="W138">
        <v>559</v>
      </c>
      <c r="X138">
        <v>1</v>
      </c>
    </row>
    <row r="139" spans="1:24" x14ac:dyDescent="0.35">
      <c r="A139">
        <v>921683057</v>
      </c>
      <c r="B139">
        <v>1332020</v>
      </c>
      <c r="C139">
        <v>133</v>
      </c>
      <c r="D139">
        <v>2020</v>
      </c>
      <c r="E139" t="s">
        <v>51</v>
      </c>
      <c r="F139">
        <v>19744.118158123401</v>
      </c>
      <c r="G139">
        <v>22069.087749782801</v>
      </c>
      <c r="H139">
        <v>4556.7332754126801</v>
      </c>
      <c r="I139">
        <v>2555.6356580038901</v>
      </c>
      <c r="J139">
        <v>0</v>
      </c>
      <c r="K139">
        <v>0</v>
      </c>
      <c r="L139">
        <v>86.992180712424002</v>
      </c>
      <c r="M139">
        <v>39725.116109784904</v>
      </c>
      <c r="N139">
        <v>34800.559999999998</v>
      </c>
      <c r="O139">
        <v>807</v>
      </c>
      <c r="P139">
        <v>165495.57</v>
      </c>
      <c r="Q139">
        <v>8311</v>
      </c>
      <c r="R139">
        <v>6479.6631016042802</v>
      </c>
      <c r="S139">
        <v>7915.3461399999997</v>
      </c>
      <c r="T139">
        <v>73994.027532389198</v>
      </c>
      <c r="U139">
        <v>9168</v>
      </c>
      <c r="V139">
        <v>985</v>
      </c>
      <c r="W139">
        <v>706</v>
      </c>
      <c r="X139">
        <v>1</v>
      </c>
    </row>
    <row r="140" spans="1:24" x14ac:dyDescent="0.35">
      <c r="A140">
        <v>921683057</v>
      </c>
      <c r="B140">
        <v>1332021</v>
      </c>
      <c r="C140">
        <v>133</v>
      </c>
      <c r="D140">
        <v>2021</v>
      </c>
      <c r="E140" t="s">
        <v>51</v>
      </c>
      <c r="F140">
        <v>18020</v>
      </c>
      <c r="G140">
        <v>22977</v>
      </c>
      <c r="H140">
        <v>5532</v>
      </c>
      <c r="I140">
        <v>2555.6356580038901</v>
      </c>
      <c r="J140">
        <v>0</v>
      </c>
      <c r="K140">
        <v>0</v>
      </c>
      <c r="L140">
        <v>568</v>
      </c>
      <c r="M140">
        <v>37452.635658003899</v>
      </c>
      <c r="N140">
        <v>38477.97</v>
      </c>
      <c r="O140">
        <v>899</v>
      </c>
      <c r="P140">
        <v>167572.13</v>
      </c>
      <c r="Q140">
        <v>8293</v>
      </c>
      <c r="R140">
        <v>2345</v>
      </c>
      <c r="S140">
        <v>9162.6805499999991</v>
      </c>
      <c r="T140">
        <v>69217.206578003897</v>
      </c>
      <c r="U140">
        <v>9272</v>
      </c>
      <c r="V140">
        <v>990</v>
      </c>
      <c r="W140">
        <v>711</v>
      </c>
      <c r="X140">
        <v>1</v>
      </c>
    </row>
    <row r="141" spans="1:24" x14ac:dyDescent="0.35">
      <c r="A141">
        <v>921683057</v>
      </c>
      <c r="B141">
        <v>1332019</v>
      </c>
      <c r="C141">
        <v>133</v>
      </c>
      <c r="D141">
        <v>2019</v>
      </c>
      <c r="E141" t="s">
        <v>51</v>
      </c>
      <c r="F141">
        <v>21723.135714285701</v>
      </c>
      <c r="G141">
        <v>22793.807142857098</v>
      </c>
      <c r="H141">
        <v>4986.1785714285697</v>
      </c>
      <c r="I141">
        <v>2555.6356580038901</v>
      </c>
      <c r="J141">
        <v>0</v>
      </c>
      <c r="K141">
        <v>0</v>
      </c>
      <c r="L141">
        <v>0</v>
      </c>
      <c r="M141">
        <v>42086.399943718199</v>
      </c>
      <c r="N141">
        <v>32703.8</v>
      </c>
      <c r="O141">
        <v>739</v>
      </c>
      <c r="P141">
        <v>165985.42000000001</v>
      </c>
      <c r="Q141">
        <v>8877</v>
      </c>
      <c r="R141">
        <v>2379.63086642599</v>
      </c>
      <c r="S141">
        <v>8039.61931</v>
      </c>
      <c r="T141">
        <v>72791.2612341442</v>
      </c>
      <c r="U141">
        <v>9073</v>
      </c>
      <c r="V141">
        <v>981</v>
      </c>
      <c r="W141">
        <v>701</v>
      </c>
      <c r="X141">
        <v>1</v>
      </c>
    </row>
    <row r="142" spans="1:24" x14ac:dyDescent="0.35">
      <c r="A142">
        <v>921683057</v>
      </c>
      <c r="B142">
        <v>1332018</v>
      </c>
      <c r="C142">
        <v>133</v>
      </c>
      <c r="D142">
        <v>2018</v>
      </c>
      <c r="E142" t="s">
        <v>51</v>
      </c>
      <c r="F142">
        <v>17793.448529411799</v>
      </c>
      <c r="G142">
        <v>26575.683823529402</v>
      </c>
      <c r="H142">
        <v>10266.7573529412</v>
      </c>
      <c r="I142">
        <v>2555.6356580038901</v>
      </c>
      <c r="J142">
        <v>0</v>
      </c>
      <c r="K142">
        <v>0</v>
      </c>
      <c r="L142">
        <v>353.875</v>
      </c>
      <c r="M142">
        <v>36304.135658003899</v>
      </c>
      <c r="N142">
        <v>31370.6</v>
      </c>
      <c r="O142">
        <v>1659</v>
      </c>
      <c r="P142">
        <v>157843.81</v>
      </c>
      <c r="Q142">
        <v>14347</v>
      </c>
      <c r="R142">
        <v>2922.8496309963102</v>
      </c>
      <c r="S142">
        <v>7787.78532</v>
      </c>
      <c r="T142">
        <v>73181.584426000205</v>
      </c>
      <c r="U142">
        <v>9019</v>
      </c>
      <c r="V142">
        <v>970</v>
      </c>
      <c r="W142">
        <v>694</v>
      </c>
      <c r="X142">
        <v>1</v>
      </c>
    </row>
    <row r="143" spans="1:24" x14ac:dyDescent="0.35">
      <c r="A143">
        <v>921683057</v>
      </c>
      <c r="B143">
        <v>1332017</v>
      </c>
      <c r="C143">
        <v>133</v>
      </c>
      <c r="D143">
        <v>2017</v>
      </c>
      <c r="E143" t="s">
        <v>51</v>
      </c>
      <c r="F143">
        <v>19931.637051039699</v>
      </c>
      <c r="G143">
        <v>27374.313799621901</v>
      </c>
      <c r="H143">
        <v>11498.6313799622</v>
      </c>
      <c r="I143">
        <v>2555.6356580038901</v>
      </c>
      <c r="J143">
        <v>0</v>
      </c>
      <c r="K143">
        <v>0</v>
      </c>
      <c r="L143">
        <v>753.73156899810999</v>
      </c>
      <c r="M143">
        <v>37609.223559705199</v>
      </c>
      <c r="N143">
        <v>23230</v>
      </c>
      <c r="O143">
        <v>1275</v>
      </c>
      <c r="P143">
        <v>154981.47</v>
      </c>
      <c r="Q143">
        <v>14157</v>
      </c>
      <c r="R143">
        <v>3469.7943127962099</v>
      </c>
      <c r="S143">
        <v>7937.7021599999998</v>
      </c>
      <c r="T143">
        <v>74018.675971501405</v>
      </c>
      <c r="U143">
        <v>8886</v>
      </c>
      <c r="V143">
        <v>995</v>
      </c>
      <c r="W143">
        <v>689</v>
      </c>
      <c r="X143">
        <v>1</v>
      </c>
    </row>
    <row r="144" spans="1:24" x14ac:dyDescent="0.35">
      <c r="A144">
        <v>923436596</v>
      </c>
      <c r="B144">
        <v>1352017</v>
      </c>
      <c r="C144">
        <v>135</v>
      </c>
      <c r="D144">
        <v>2017</v>
      </c>
      <c r="E144" t="s">
        <v>52</v>
      </c>
      <c r="F144">
        <v>19110.306238185301</v>
      </c>
      <c r="G144">
        <v>32176.113421550101</v>
      </c>
      <c r="H144">
        <v>7097.9206049149298</v>
      </c>
      <c r="I144">
        <v>2255.8753381575302</v>
      </c>
      <c r="J144">
        <v>0</v>
      </c>
      <c r="K144">
        <v>0</v>
      </c>
      <c r="L144">
        <v>138.57844990548199</v>
      </c>
      <c r="M144">
        <v>46305.795943072502</v>
      </c>
      <c r="N144">
        <v>44389.5</v>
      </c>
      <c r="O144">
        <v>1490</v>
      </c>
      <c r="P144">
        <v>194138.16</v>
      </c>
      <c r="Q144">
        <v>14823</v>
      </c>
      <c r="R144">
        <v>3514.91374407583</v>
      </c>
      <c r="S144">
        <v>10938.66908</v>
      </c>
      <c r="T144">
        <v>89881.314109148298</v>
      </c>
      <c r="U144">
        <v>10984</v>
      </c>
      <c r="V144">
        <v>1006</v>
      </c>
      <c r="W144">
        <v>962</v>
      </c>
      <c r="X144">
        <v>1</v>
      </c>
    </row>
    <row r="145" spans="1:24" x14ac:dyDescent="0.35">
      <c r="A145">
        <v>923436596</v>
      </c>
      <c r="B145">
        <v>1352019</v>
      </c>
      <c r="C145">
        <v>135</v>
      </c>
      <c r="D145">
        <v>2019</v>
      </c>
      <c r="E145" t="s">
        <v>52</v>
      </c>
      <c r="F145">
        <v>17361.692857142902</v>
      </c>
      <c r="G145">
        <v>26922.171428571401</v>
      </c>
      <c r="H145">
        <v>4653.0571428571402</v>
      </c>
      <c r="I145">
        <v>2255.8753381575302</v>
      </c>
      <c r="J145">
        <v>0</v>
      </c>
      <c r="K145">
        <v>0</v>
      </c>
      <c r="L145">
        <v>0</v>
      </c>
      <c r="M145">
        <v>41886.682481014701</v>
      </c>
      <c r="N145">
        <v>59016.32</v>
      </c>
      <c r="O145">
        <v>1939</v>
      </c>
      <c r="P145">
        <v>176693.44</v>
      </c>
      <c r="Q145">
        <v>14258</v>
      </c>
      <c r="R145">
        <v>3659.0361010830302</v>
      </c>
      <c r="S145">
        <v>9991.1683499999999</v>
      </c>
      <c r="T145">
        <v>84391.501044097706</v>
      </c>
      <c r="U145">
        <v>11194</v>
      </c>
      <c r="V145">
        <v>1020</v>
      </c>
      <c r="W145">
        <v>972</v>
      </c>
      <c r="X145">
        <v>1</v>
      </c>
    </row>
    <row r="146" spans="1:24" x14ac:dyDescent="0.35">
      <c r="A146">
        <v>923436596</v>
      </c>
      <c r="B146">
        <v>1352021</v>
      </c>
      <c r="C146">
        <v>135</v>
      </c>
      <c r="D146">
        <v>2021</v>
      </c>
      <c r="E146" t="s">
        <v>52</v>
      </c>
      <c r="F146">
        <v>26512</v>
      </c>
      <c r="G146">
        <v>20801</v>
      </c>
      <c r="H146">
        <v>4725</v>
      </c>
      <c r="I146">
        <v>2255.8753381575302</v>
      </c>
      <c r="J146">
        <v>0</v>
      </c>
      <c r="K146">
        <v>0</v>
      </c>
      <c r="L146">
        <v>3611</v>
      </c>
      <c r="M146">
        <v>41232.875338157501</v>
      </c>
      <c r="N146">
        <v>76642.84</v>
      </c>
      <c r="O146">
        <v>2575</v>
      </c>
      <c r="P146">
        <v>178914.43</v>
      </c>
      <c r="Q146">
        <v>14207</v>
      </c>
      <c r="R146">
        <v>5741</v>
      </c>
      <c r="S146">
        <v>10422.508030000001</v>
      </c>
      <c r="T146">
        <v>87901.808767157505</v>
      </c>
      <c r="U146">
        <v>11538</v>
      </c>
      <c r="V146">
        <v>1059</v>
      </c>
      <c r="W146">
        <v>979</v>
      </c>
      <c r="X146">
        <v>1</v>
      </c>
    </row>
    <row r="147" spans="1:24" x14ac:dyDescent="0.35">
      <c r="A147">
        <v>923436596</v>
      </c>
      <c r="B147">
        <v>1352020</v>
      </c>
      <c r="C147">
        <v>135</v>
      </c>
      <c r="D147">
        <v>2020</v>
      </c>
      <c r="E147" t="s">
        <v>52</v>
      </c>
      <c r="F147">
        <v>23112.9939183319</v>
      </c>
      <c r="G147">
        <v>18372.9556907037</v>
      </c>
      <c r="H147">
        <v>4531.8783666377103</v>
      </c>
      <c r="I147">
        <v>2255.8753381575302</v>
      </c>
      <c r="J147">
        <v>0</v>
      </c>
      <c r="K147">
        <v>0</v>
      </c>
      <c r="L147">
        <v>670.04691572545596</v>
      </c>
      <c r="M147">
        <v>38539.899664830002</v>
      </c>
      <c r="N147">
        <v>60686.86</v>
      </c>
      <c r="O147">
        <v>2198</v>
      </c>
      <c r="P147">
        <v>175777.37</v>
      </c>
      <c r="Q147">
        <v>13766</v>
      </c>
      <c r="R147">
        <v>4218.7139037433199</v>
      </c>
      <c r="S147">
        <v>9343.5012999999999</v>
      </c>
      <c r="T147">
        <v>80764.244019573307</v>
      </c>
      <c r="U147">
        <v>11360</v>
      </c>
      <c r="V147">
        <v>1033</v>
      </c>
      <c r="W147">
        <v>974</v>
      </c>
      <c r="X147">
        <v>1</v>
      </c>
    </row>
    <row r="148" spans="1:24" x14ac:dyDescent="0.35">
      <c r="A148">
        <v>923436596</v>
      </c>
      <c r="B148">
        <v>1352018</v>
      </c>
      <c r="C148">
        <v>135</v>
      </c>
      <c r="D148">
        <v>2018</v>
      </c>
      <c r="E148" t="s">
        <v>52</v>
      </c>
      <c r="F148">
        <v>16601.448529411799</v>
      </c>
      <c r="G148">
        <v>28634.294117647099</v>
      </c>
      <c r="H148">
        <v>4428.3676470588198</v>
      </c>
      <c r="I148">
        <v>2255.8753381575302</v>
      </c>
      <c r="J148">
        <v>0</v>
      </c>
      <c r="K148">
        <v>0</v>
      </c>
      <c r="L148">
        <v>638.72794117647095</v>
      </c>
      <c r="M148">
        <v>42424.522396981098</v>
      </c>
      <c r="N148">
        <v>48612.31</v>
      </c>
      <c r="O148">
        <v>1662</v>
      </c>
      <c r="P148">
        <v>185365.3</v>
      </c>
      <c r="Q148">
        <v>14999</v>
      </c>
      <c r="R148">
        <v>6946.7214022140197</v>
      </c>
      <c r="S148">
        <v>10026.67497</v>
      </c>
      <c r="T148">
        <v>88623.516426195099</v>
      </c>
      <c r="U148">
        <v>11085</v>
      </c>
      <c r="V148">
        <v>1011</v>
      </c>
      <c r="W148">
        <v>972</v>
      </c>
      <c r="X148">
        <v>1</v>
      </c>
    </row>
    <row r="149" spans="1:24" x14ac:dyDescent="0.35">
      <c r="A149">
        <v>924868759</v>
      </c>
      <c r="B149">
        <v>1382018</v>
      </c>
      <c r="C149">
        <v>138</v>
      </c>
      <c r="D149">
        <v>2018</v>
      </c>
      <c r="E149" t="s">
        <v>53</v>
      </c>
      <c r="F149">
        <v>8098.5882352941198</v>
      </c>
      <c r="G149">
        <v>8383.4411764705892</v>
      </c>
      <c r="H149">
        <v>1801.14705882353</v>
      </c>
      <c r="I149">
        <v>1184.8052733551499</v>
      </c>
      <c r="J149">
        <v>0</v>
      </c>
      <c r="K149">
        <v>0</v>
      </c>
      <c r="L149">
        <v>280.47058823529397</v>
      </c>
      <c r="M149">
        <v>15585.217038061</v>
      </c>
      <c r="N149">
        <v>11470.57</v>
      </c>
      <c r="O149">
        <v>474</v>
      </c>
      <c r="P149">
        <v>28214.35</v>
      </c>
      <c r="Q149">
        <v>2227</v>
      </c>
      <c r="R149">
        <v>786.13837638376401</v>
      </c>
      <c r="S149">
        <v>2899.0497700000001</v>
      </c>
      <c r="T149">
        <v>24102.485388444798</v>
      </c>
      <c r="U149">
        <v>1904</v>
      </c>
      <c r="V149">
        <v>229</v>
      </c>
      <c r="W149">
        <v>135</v>
      </c>
      <c r="X149">
        <v>1</v>
      </c>
    </row>
    <row r="150" spans="1:24" x14ac:dyDescent="0.35">
      <c r="A150">
        <v>924868759</v>
      </c>
      <c r="B150">
        <v>1382021</v>
      </c>
      <c r="C150">
        <v>138</v>
      </c>
      <c r="D150">
        <v>2021</v>
      </c>
      <c r="E150" t="s">
        <v>53</v>
      </c>
      <c r="F150">
        <v>8498</v>
      </c>
      <c r="G150">
        <v>5693</v>
      </c>
      <c r="H150">
        <v>531</v>
      </c>
      <c r="I150">
        <v>1184.8052733551499</v>
      </c>
      <c r="J150">
        <v>0</v>
      </c>
      <c r="K150">
        <v>0</v>
      </c>
      <c r="L150">
        <v>506</v>
      </c>
      <c r="M150">
        <v>14338.805273355099</v>
      </c>
      <c r="N150">
        <v>31179.71</v>
      </c>
      <c r="O150">
        <v>1115</v>
      </c>
      <c r="P150">
        <v>33314.85</v>
      </c>
      <c r="Q150">
        <v>2251</v>
      </c>
      <c r="R150">
        <v>513</v>
      </c>
      <c r="S150">
        <v>3978.0565000000001</v>
      </c>
      <c r="T150">
        <v>25659.219645355101</v>
      </c>
      <c r="U150">
        <v>1910</v>
      </c>
      <c r="V150">
        <v>248</v>
      </c>
      <c r="W150">
        <v>147</v>
      </c>
      <c r="X150">
        <v>1</v>
      </c>
    </row>
    <row r="151" spans="1:24" x14ac:dyDescent="0.35">
      <c r="A151">
        <v>924868759</v>
      </c>
      <c r="B151">
        <v>1382019</v>
      </c>
      <c r="C151">
        <v>138</v>
      </c>
      <c r="D151">
        <v>2019</v>
      </c>
      <c r="E151" t="s">
        <v>53</v>
      </c>
      <c r="F151">
        <v>7924.6714285714297</v>
      </c>
      <c r="G151">
        <v>8348.2571428571391</v>
      </c>
      <c r="H151">
        <v>2739.4714285714299</v>
      </c>
      <c r="I151">
        <v>1184.8052733551499</v>
      </c>
      <c r="J151">
        <v>0</v>
      </c>
      <c r="K151">
        <v>0</v>
      </c>
      <c r="L151">
        <v>0</v>
      </c>
      <c r="M151">
        <v>14718.262416212299</v>
      </c>
      <c r="N151">
        <v>11884.67</v>
      </c>
      <c r="O151">
        <v>510</v>
      </c>
      <c r="P151">
        <v>28151.73</v>
      </c>
      <c r="Q151">
        <v>2358</v>
      </c>
      <c r="R151">
        <v>808.92779783393496</v>
      </c>
      <c r="S151">
        <v>3125.8976200000002</v>
      </c>
      <c r="T151">
        <v>23671.042514046199</v>
      </c>
      <c r="U151">
        <v>1906</v>
      </c>
      <c r="V151">
        <v>248</v>
      </c>
      <c r="W151">
        <v>143</v>
      </c>
      <c r="X151">
        <v>1</v>
      </c>
    </row>
    <row r="152" spans="1:24" x14ac:dyDescent="0.35">
      <c r="A152">
        <v>924868759</v>
      </c>
      <c r="B152">
        <v>1382020</v>
      </c>
      <c r="C152">
        <v>138</v>
      </c>
      <c r="D152">
        <v>2020</v>
      </c>
      <c r="E152" t="s">
        <v>53</v>
      </c>
      <c r="F152">
        <v>6976.9800173761996</v>
      </c>
      <c r="G152">
        <v>7331.1624674196401</v>
      </c>
      <c r="H152">
        <v>1748.12858384014</v>
      </c>
      <c r="I152">
        <v>1184.8052733551499</v>
      </c>
      <c r="J152">
        <v>0</v>
      </c>
      <c r="K152">
        <v>0</v>
      </c>
      <c r="L152">
        <v>419.42658557775798</v>
      </c>
      <c r="M152">
        <v>13325.392588733101</v>
      </c>
      <c r="N152">
        <v>31475.64</v>
      </c>
      <c r="O152">
        <v>1090</v>
      </c>
      <c r="P152">
        <v>30277.78</v>
      </c>
      <c r="Q152">
        <v>2274</v>
      </c>
      <c r="R152">
        <v>1482.8101604278099</v>
      </c>
      <c r="S152">
        <v>3633.5107800000001</v>
      </c>
      <c r="T152">
        <v>25121.8721831609</v>
      </c>
      <c r="U152">
        <v>1910</v>
      </c>
      <c r="V152">
        <v>248</v>
      </c>
      <c r="W152">
        <v>145</v>
      </c>
      <c r="X152">
        <v>1</v>
      </c>
    </row>
    <row r="153" spans="1:24" x14ac:dyDescent="0.35">
      <c r="A153">
        <v>924868759</v>
      </c>
      <c r="B153">
        <v>1382017</v>
      </c>
      <c r="C153">
        <v>138</v>
      </c>
      <c r="D153">
        <v>2017</v>
      </c>
      <c r="E153" t="s">
        <v>53</v>
      </c>
      <c r="F153">
        <v>7227.4858223062402</v>
      </c>
      <c r="G153">
        <v>7907.9848771266497</v>
      </c>
      <c r="H153">
        <v>1745.18714555766</v>
      </c>
      <c r="I153">
        <v>1184.8052733551499</v>
      </c>
      <c r="J153">
        <v>0</v>
      </c>
      <c r="K153">
        <v>0</v>
      </c>
      <c r="L153">
        <v>0</v>
      </c>
      <c r="M153">
        <v>14575.0888272304</v>
      </c>
      <c r="N153">
        <v>6169.08</v>
      </c>
      <c r="O153">
        <v>285</v>
      </c>
      <c r="P153">
        <v>29570.78</v>
      </c>
      <c r="Q153">
        <v>2243</v>
      </c>
      <c r="R153">
        <v>283.92227488151701</v>
      </c>
      <c r="S153">
        <v>4210.8221199999998</v>
      </c>
      <c r="T153">
        <v>23517.063704111901</v>
      </c>
      <c r="U153">
        <v>1877</v>
      </c>
      <c r="V153">
        <v>229</v>
      </c>
      <c r="W153">
        <v>134</v>
      </c>
      <c r="X153">
        <v>1</v>
      </c>
    </row>
    <row r="154" spans="1:24" x14ac:dyDescent="0.35">
      <c r="A154">
        <v>976723805</v>
      </c>
      <c r="B154">
        <v>1462021</v>
      </c>
      <c r="C154">
        <v>146</v>
      </c>
      <c r="D154">
        <v>2021</v>
      </c>
      <c r="E154" t="s">
        <v>54</v>
      </c>
      <c r="F154">
        <v>10650</v>
      </c>
      <c r="G154">
        <v>14548</v>
      </c>
      <c r="H154">
        <v>6201</v>
      </c>
      <c r="I154">
        <v>1869.50633355338</v>
      </c>
      <c r="J154">
        <v>0</v>
      </c>
      <c r="K154">
        <v>0</v>
      </c>
      <c r="L154">
        <v>1391</v>
      </c>
      <c r="M154">
        <v>19475.5063335534</v>
      </c>
      <c r="N154">
        <v>79392.06</v>
      </c>
      <c r="O154">
        <v>1676</v>
      </c>
      <c r="P154">
        <v>186664.16</v>
      </c>
      <c r="Q154">
        <v>6117</v>
      </c>
      <c r="R154">
        <v>372</v>
      </c>
      <c r="S154">
        <v>6435.9036400000005</v>
      </c>
      <c r="T154">
        <v>48363.628987553398</v>
      </c>
      <c r="U154">
        <v>6756</v>
      </c>
      <c r="V154">
        <v>260</v>
      </c>
      <c r="W154">
        <v>249</v>
      </c>
      <c r="X154">
        <v>1</v>
      </c>
    </row>
    <row r="155" spans="1:24" x14ac:dyDescent="0.35">
      <c r="A155">
        <v>976723805</v>
      </c>
      <c r="B155">
        <v>1462018</v>
      </c>
      <c r="C155">
        <v>146</v>
      </c>
      <c r="D155">
        <v>2018</v>
      </c>
      <c r="E155" t="s">
        <v>54</v>
      </c>
      <c r="F155">
        <v>7228.6911764705901</v>
      </c>
      <c r="G155">
        <v>15888.220588235299</v>
      </c>
      <c r="H155">
        <v>4232.2573529411802</v>
      </c>
      <c r="I155">
        <v>1869.50633355338</v>
      </c>
      <c r="J155">
        <v>0</v>
      </c>
      <c r="K155">
        <v>0</v>
      </c>
      <c r="L155">
        <v>753.76470588235304</v>
      </c>
      <c r="M155">
        <v>20000.396039435698</v>
      </c>
      <c r="N155">
        <v>65674.240000000005</v>
      </c>
      <c r="O155">
        <v>1513</v>
      </c>
      <c r="P155">
        <v>174948.16</v>
      </c>
      <c r="Q155">
        <v>6491</v>
      </c>
      <c r="R155">
        <v>1097.8090405904099</v>
      </c>
      <c r="S155">
        <v>6696.9430499999999</v>
      </c>
      <c r="T155">
        <v>48720.571010026099</v>
      </c>
      <c r="U155">
        <v>6318</v>
      </c>
      <c r="V155">
        <v>250</v>
      </c>
      <c r="W155">
        <v>239</v>
      </c>
      <c r="X155">
        <v>1</v>
      </c>
    </row>
    <row r="156" spans="1:24" x14ac:dyDescent="0.35">
      <c r="A156">
        <v>976723805</v>
      </c>
      <c r="B156">
        <v>1462019</v>
      </c>
      <c r="C156">
        <v>146</v>
      </c>
      <c r="D156">
        <v>2019</v>
      </c>
      <c r="E156" t="s">
        <v>54</v>
      </c>
      <c r="F156">
        <v>8176.9071428571397</v>
      </c>
      <c r="G156">
        <v>14837.2071428571</v>
      </c>
      <c r="H156">
        <v>3833.5571428571402</v>
      </c>
      <c r="I156">
        <v>1869.50633355338</v>
      </c>
      <c r="J156">
        <v>0</v>
      </c>
      <c r="K156">
        <v>0</v>
      </c>
      <c r="L156">
        <v>0</v>
      </c>
      <c r="M156">
        <v>21050.063476410502</v>
      </c>
      <c r="N156">
        <v>64906.64</v>
      </c>
      <c r="O156">
        <v>1529</v>
      </c>
      <c r="P156">
        <v>169195.2</v>
      </c>
      <c r="Q156">
        <v>6555</v>
      </c>
      <c r="R156">
        <v>958.768050541516</v>
      </c>
      <c r="S156">
        <v>6166.3163400000003</v>
      </c>
      <c r="T156">
        <v>48830.416674952001</v>
      </c>
      <c r="U156">
        <v>6388</v>
      </c>
      <c r="V156">
        <v>250</v>
      </c>
      <c r="W156">
        <v>239</v>
      </c>
      <c r="X156">
        <v>1</v>
      </c>
    </row>
    <row r="157" spans="1:24" x14ac:dyDescent="0.35">
      <c r="A157">
        <v>976723805</v>
      </c>
      <c r="B157">
        <v>1462017</v>
      </c>
      <c r="C157">
        <v>146</v>
      </c>
      <c r="D157">
        <v>2017</v>
      </c>
      <c r="E157" t="s">
        <v>54</v>
      </c>
      <c r="F157">
        <v>7269.1720226843099</v>
      </c>
      <c r="G157">
        <v>16336.483931947099</v>
      </c>
      <c r="H157">
        <v>4657.5879017013203</v>
      </c>
      <c r="I157">
        <v>1869.50633355338</v>
      </c>
      <c r="J157">
        <v>0</v>
      </c>
      <c r="K157">
        <v>0</v>
      </c>
      <c r="L157">
        <v>1528.8695652173899</v>
      </c>
      <c r="M157">
        <v>19288.704821266001</v>
      </c>
      <c r="N157">
        <v>66397.399999999994</v>
      </c>
      <c r="O157">
        <v>2245</v>
      </c>
      <c r="P157">
        <v>169335.59</v>
      </c>
      <c r="Q157">
        <v>7940</v>
      </c>
      <c r="R157">
        <v>487.50995260663501</v>
      </c>
      <c r="S157">
        <v>5840.1814599999998</v>
      </c>
      <c r="T157">
        <v>48460.257796872698</v>
      </c>
      <c r="U157">
        <v>6259</v>
      </c>
      <c r="V157">
        <v>250</v>
      </c>
      <c r="W157">
        <v>235</v>
      </c>
      <c r="X157">
        <v>1</v>
      </c>
    </row>
    <row r="158" spans="1:24" x14ac:dyDescent="0.35">
      <c r="A158">
        <v>976723805</v>
      </c>
      <c r="B158">
        <v>1462020</v>
      </c>
      <c r="C158">
        <v>146</v>
      </c>
      <c r="D158">
        <v>2020</v>
      </c>
      <c r="E158" t="s">
        <v>54</v>
      </c>
      <c r="F158">
        <v>7869.6854908775003</v>
      </c>
      <c r="G158">
        <v>11391.8331885317</v>
      </c>
      <c r="H158">
        <v>4358.9296264118202</v>
      </c>
      <c r="I158">
        <v>1869.50633355338</v>
      </c>
      <c r="J158">
        <v>0</v>
      </c>
      <c r="K158">
        <v>0</v>
      </c>
      <c r="L158">
        <v>197.803649000869</v>
      </c>
      <c r="M158">
        <v>16574.291737549898</v>
      </c>
      <c r="N158">
        <v>67235.7</v>
      </c>
      <c r="O158">
        <v>1609</v>
      </c>
      <c r="P158">
        <v>169346.7</v>
      </c>
      <c r="Q158">
        <v>6416</v>
      </c>
      <c r="R158">
        <v>383.89572192513401</v>
      </c>
      <c r="S158">
        <v>6765.3261700000003</v>
      </c>
      <c r="T158">
        <v>44452.988509474999</v>
      </c>
      <c r="U158">
        <v>6468</v>
      </c>
      <c r="V158">
        <v>250</v>
      </c>
      <c r="W158">
        <v>241</v>
      </c>
      <c r="X158">
        <v>1</v>
      </c>
    </row>
    <row r="159" spans="1:24" x14ac:dyDescent="0.35">
      <c r="A159">
        <v>968398083</v>
      </c>
      <c r="B159">
        <v>1572020</v>
      </c>
      <c r="C159">
        <v>157</v>
      </c>
      <c r="D159">
        <v>2020</v>
      </c>
      <c r="E159" t="s">
        <v>55</v>
      </c>
      <c r="F159">
        <v>4695.50651607298</v>
      </c>
      <c r="G159">
        <v>9457.2927888792401</v>
      </c>
      <c r="H159">
        <v>2205.8731537793201</v>
      </c>
      <c r="I159">
        <v>486.07947768803001</v>
      </c>
      <c r="J159">
        <v>0</v>
      </c>
      <c r="K159">
        <v>0</v>
      </c>
      <c r="L159">
        <v>0</v>
      </c>
      <c r="M159">
        <v>12433.005628860899</v>
      </c>
      <c r="N159">
        <v>28297.17</v>
      </c>
      <c r="O159">
        <v>1490</v>
      </c>
      <c r="P159">
        <v>81977.66</v>
      </c>
      <c r="Q159">
        <v>5703</v>
      </c>
      <c r="R159">
        <v>1541.7914438502701</v>
      </c>
      <c r="S159">
        <v>3868.24899</v>
      </c>
      <c r="T159">
        <v>30957.804433711201</v>
      </c>
      <c r="U159">
        <v>4594</v>
      </c>
      <c r="V159">
        <v>285</v>
      </c>
      <c r="W159">
        <v>399</v>
      </c>
      <c r="X159">
        <v>1</v>
      </c>
    </row>
    <row r="160" spans="1:24" x14ac:dyDescent="0.35">
      <c r="A160">
        <v>968398083</v>
      </c>
      <c r="B160">
        <v>1572021</v>
      </c>
      <c r="C160">
        <v>157</v>
      </c>
      <c r="D160">
        <v>2021</v>
      </c>
      <c r="E160" t="s">
        <v>55</v>
      </c>
      <c r="F160">
        <v>4904</v>
      </c>
      <c r="G160">
        <v>9009</v>
      </c>
      <c r="H160">
        <v>4478</v>
      </c>
      <c r="I160">
        <v>486.07947768803001</v>
      </c>
      <c r="J160">
        <v>0</v>
      </c>
      <c r="K160">
        <v>0</v>
      </c>
      <c r="L160">
        <v>0</v>
      </c>
      <c r="M160">
        <v>9921.0794776880302</v>
      </c>
      <c r="N160">
        <v>30966.6</v>
      </c>
      <c r="O160">
        <v>963</v>
      </c>
      <c r="P160">
        <v>86159.06</v>
      </c>
      <c r="Q160">
        <v>4634</v>
      </c>
      <c r="R160">
        <v>536</v>
      </c>
      <c r="S160">
        <v>4469.2314100000003</v>
      </c>
      <c r="T160">
        <v>26812.958829687999</v>
      </c>
      <c r="U160">
        <v>4670</v>
      </c>
      <c r="V160">
        <v>287</v>
      </c>
      <c r="W160">
        <v>404</v>
      </c>
      <c r="X160">
        <v>1</v>
      </c>
    </row>
    <row r="161" spans="1:24" x14ac:dyDescent="0.35">
      <c r="A161">
        <v>968398083</v>
      </c>
      <c r="B161">
        <v>1572018</v>
      </c>
      <c r="C161">
        <v>157</v>
      </c>
      <c r="D161">
        <v>2018</v>
      </c>
      <c r="E161" t="s">
        <v>55</v>
      </c>
      <c r="F161">
        <v>5350.8529411764703</v>
      </c>
      <c r="G161">
        <v>10438.7647058824</v>
      </c>
      <c r="H161">
        <v>2380.7132352941198</v>
      </c>
      <c r="I161">
        <v>486.07947768803001</v>
      </c>
      <c r="J161">
        <v>0</v>
      </c>
      <c r="K161">
        <v>0</v>
      </c>
      <c r="L161">
        <v>0</v>
      </c>
      <c r="M161">
        <v>13894.9838894527</v>
      </c>
      <c r="N161">
        <v>27804.29</v>
      </c>
      <c r="O161">
        <v>1370</v>
      </c>
      <c r="P161">
        <v>84570.33</v>
      </c>
      <c r="Q161">
        <v>5638</v>
      </c>
      <c r="R161">
        <v>960.71678966789705</v>
      </c>
      <c r="S161">
        <v>4696.0792600000004</v>
      </c>
      <c r="T161">
        <v>32594.297033120602</v>
      </c>
      <c r="U161">
        <v>4507</v>
      </c>
      <c r="V161">
        <v>281</v>
      </c>
      <c r="W161">
        <v>391</v>
      </c>
      <c r="X161">
        <v>1</v>
      </c>
    </row>
    <row r="162" spans="1:24" x14ac:dyDescent="0.35">
      <c r="A162">
        <v>968398083</v>
      </c>
      <c r="B162">
        <v>1572019</v>
      </c>
      <c r="C162">
        <v>157</v>
      </c>
      <c r="D162">
        <v>2019</v>
      </c>
      <c r="E162" t="s">
        <v>55</v>
      </c>
      <c r="F162">
        <v>5478.9428571428598</v>
      </c>
      <c r="G162">
        <v>10323.5714285714</v>
      </c>
      <c r="H162">
        <v>2388.25714285714</v>
      </c>
      <c r="I162">
        <v>486.07947768803001</v>
      </c>
      <c r="J162">
        <v>0</v>
      </c>
      <c r="K162">
        <v>0</v>
      </c>
      <c r="L162">
        <v>0</v>
      </c>
      <c r="M162">
        <v>13900.3366205452</v>
      </c>
      <c r="N162">
        <v>27752.78</v>
      </c>
      <c r="O162">
        <v>1419</v>
      </c>
      <c r="P162">
        <v>83770.41</v>
      </c>
      <c r="Q162">
        <v>5977</v>
      </c>
      <c r="R162">
        <v>790.06678700360999</v>
      </c>
      <c r="S162">
        <v>4463.3136400000003</v>
      </c>
      <c r="T162">
        <v>32538.512350548801</v>
      </c>
      <c r="U162">
        <v>4558</v>
      </c>
      <c r="V162">
        <v>283</v>
      </c>
      <c r="W162">
        <v>393</v>
      </c>
      <c r="X162">
        <v>1</v>
      </c>
    </row>
    <row r="163" spans="1:24" x14ac:dyDescent="0.35">
      <c r="A163">
        <v>968398083</v>
      </c>
      <c r="B163">
        <v>1572017</v>
      </c>
      <c r="C163">
        <v>157</v>
      </c>
      <c r="D163">
        <v>2017</v>
      </c>
      <c r="E163" t="s">
        <v>55</v>
      </c>
      <c r="F163">
        <v>5687.3497164461296</v>
      </c>
      <c r="G163">
        <v>10857.5652173913</v>
      </c>
      <c r="H163">
        <v>3812.5973534971599</v>
      </c>
      <c r="I163">
        <v>486.07947768803001</v>
      </c>
      <c r="J163">
        <v>0</v>
      </c>
      <c r="K163">
        <v>0</v>
      </c>
      <c r="L163">
        <v>0</v>
      </c>
      <c r="M163">
        <v>13218.3970580283</v>
      </c>
      <c r="N163">
        <v>27046.79</v>
      </c>
      <c r="O163">
        <v>1294</v>
      </c>
      <c r="P163">
        <v>83929.99</v>
      </c>
      <c r="Q163">
        <v>6110</v>
      </c>
      <c r="R163">
        <v>253.109004739336</v>
      </c>
      <c r="S163">
        <v>4375.8621499999999</v>
      </c>
      <c r="T163">
        <v>31210.821298767602</v>
      </c>
      <c r="U163">
        <v>4414</v>
      </c>
      <c r="V163">
        <v>280</v>
      </c>
      <c r="W163">
        <v>388</v>
      </c>
      <c r="X163">
        <v>1</v>
      </c>
    </row>
    <row r="164" spans="1:24" x14ac:dyDescent="0.35">
      <c r="A164">
        <v>925017809</v>
      </c>
      <c r="B164">
        <v>1612018</v>
      </c>
      <c r="C164">
        <v>161</v>
      </c>
      <c r="D164">
        <v>2018</v>
      </c>
      <c r="E164" t="s">
        <v>56</v>
      </c>
      <c r="F164">
        <v>5482.3235294117603</v>
      </c>
      <c r="G164">
        <v>9871.25</v>
      </c>
      <c r="H164">
        <v>2214.1838235294099</v>
      </c>
      <c r="I164">
        <v>1429.6384255718101</v>
      </c>
      <c r="J164">
        <v>0</v>
      </c>
      <c r="K164">
        <v>0</v>
      </c>
      <c r="L164">
        <v>0</v>
      </c>
      <c r="M164">
        <v>14569.028131454201</v>
      </c>
      <c r="N164">
        <v>71374.679999999993</v>
      </c>
      <c r="O164">
        <v>4324</v>
      </c>
      <c r="P164">
        <v>51369.61</v>
      </c>
      <c r="Q164">
        <v>3653</v>
      </c>
      <c r="R164">
        <v>197.07011070110701</v>
      </c>
      <c r="S164">
        <v>3772.2496099999998</v>
      </c>
      <c r="T164">
        <v>33106.716225155302</v>
      </c>
      <c r="U164">
        <v>4507</v>
      </c>
      <c r="V164">
        <v>312</v>
      </c>
      <c r="W164">
        <v>228</v>
      </c>
      <c r="X164">
        <v>1</v>
      </c>
    </row>
    <row r="165" spans="1:24" x14ac:dyDescent="0.35">
      <c r="A165">
        <v>925017809</v>
      </c>
      <c r="B165">
        <v>1612021</v>
      </c>
      <c r="C165">
        <v>161</v>
      </c>
      <c r="D165">
        <v>2021</v>
      </c>
      <c r="E165" t="s">
        <v>56</v>
      </c>
      <c r="F165">
        <v>13417</v>
      </c>
      <c r="G165">
        <v>6666</v>
      </c>
      <c r="H165">
        <v>2336</v>
      </c>
      <c r="I165">
        <v>1429.6384255718101</v>
      </c>
      <c r="J165">
        <v>0</v>
      </c>
      <c r="K165">
        <v>0</v>
      </c>
      <c r="L165">
        <v>42</v>
      </c>
      <c r="M165">
        <v>19134.6384255718</v>
      </c>
      <c r="N165">
        <v>83077.55</v>
      </c>
      <c r="O165">
        <v>1765</v>
      </c>
      <c r="P165">
        <v>41490.800000000003</v>
      </c>
      <c r="Q165">
        <v>1998</v>
      </c>
      <c r="R165">
        <v>241</v>
      </c>
      <c r="S165">
        <v>3945.8375299999998</v>
      </c>
      <c r="T165">
        <v>33773.7963505718</v>
      </c>
      <c r="U165">
        <v>4917</v>
      </c>
      <c r="V165">
        <v>293</v>
      </c>
      <c r="W165">
        <v>235</v>
      </c>
      <c r="X165">
        <v>1</v>
      </c>
    </row>
    <row r="166" spans="1:24" x14ac:dyDescent="0.35">
      <c r="A166">
        <v>925017809</v>
      </c>
      <c r="B166">
        <v>1612020</v>
      </c>
      <c r="C166">
        <v>161</v>
      </c>
      <c r="D166">
        <v>2020</v>
      </c>
      <c r="E166" t="s">
        <v>56</v>
      </c>
      <c r="F166">
        <v>5481.5430060816698</v>
      </c>
      <c r="G166">
        <v>10852.274543874901</v>
      </c>
      <c r="H166">
        <v>1971.82276281494</v>
      </c>
      <c r="I166">
        <v>1429.6384255718101</v>
      </c>
      <c r="J166">
        <v>0</v>
      </c>
      <c r="K166">
        <v>0</v>
      </c>
      <c r="L166">
        <v>190.55430060816701</v>
      </c>
      <c r="M166">
        <v>15601.0789121053</v>
      </c>
      <c r="N166">
        <v>78868.88</v>
      </c>
      <c r="O166">
        <v>2763</v>
      </c>
      <c r="P166">
        <v>44943.99</v>
      </c>
      <c r="Q166">
        <v>2604</v>
      </c>
      <c r="R166">
        <v>1214.8074866310201</v>
      </c>
      <c r="S166">
        <v>3548.68941</v>
      </c>
      <c r="T166">
        <v>32380.3269277363</v>
      </c>
      <c r="U166">
        <v>4745</v>
      </c>
      <c r="V166">
        <v>297</v>
      </c>
      <c r="W166">
        <v>231</v>
      </c>
      <c r="X166">
        <v>1</v>
      </c>
    </row>
    <row r="167" spans="1:24" x14ac:dyDescent="0.35">
      <c r="A167">
        <v>925017809</v>
      </c>
      <c r="B167">
        <v>1612017</v>
      </c>
      <c r="C167">
        <v>161</v>
      </c>
      <c r="D167">
        <v>2017</v>
      </c>
      <c r="E167" t="s">
        <v>56</v>
      </c>
      <c r="F167">
        <v>5341.4669187145601</v>
      </c>
      <c r="G167">
        <v>10019.334593572799</v>
      </c>
      <c r="H167">
        <v>2834.6616257088799</v>
      </c>
      <c r="I167">
        <v>1429.6384255718101</v>
      </c>
      <c r="J167">
        <v>0</v>
      </c>
      <c r="K167">
        <v>0</v>
      </c>
      <c r="L167">
        <v>0</v>
      </c>
      <c r="M167">
        <v>13955.7783121503</v>
      </c>
      <c r="N167">
        <v>66680.2</v>
      </c>
      <c r="O167">
        <v>3640</v>
      </c>
      <c r="P167">
        <v>48731.49</v>
      </c>
      <c r="Q167">
        <v>4258</v>
      </c>
      <c r="R167">
        <v>305.931753554502</v>
      </c>
      <c r="S167">
        <v>4011.5905299999999</v>
      </c>
      <c r="T167">
        <v>32368.908348704801</v>
      </c>
      <c r="U167">
        <v>4367</v>
      </c>
      <c r="V167">
        <v>313</v>
      </c>
      <c r="W167">
        <v>224</v>
      </c>
      <c r="X167">
        <v>1</v>
      </c>
    </row>
    <row r="168" spans="1:24" x14ac:dyDescent="0.35">
      <c r="A168">
        <v>925017809</v>
      </c>
      <c r="B168">
        <v>1612019</v>
      </c>
      <c r="C168">
        <v>161</v>
      </c>
      <c r="D168">
        <v>2019</v>
      </c>
      <c r="E168" t="s">
        <v>56</v>
      </c>
      <c r="F168">
        <v>6945.5285714285701</v>
      </c>
      <c r="G168">
        <v>10683.3</v>
      </c>
      <c r="H168">
        <v>2415.9285714285702</v>
      </c>
      <c r="I168">
        <v>1429.6384255718101</v>
      </c>
      <c r="J168">
        <v>0</v>
      </c>
      <c r="K168">
        <v>0</v>
      </c>
      <c r="L168">
        <v>119.2</v>
      </c>
      <c r="M168">
        <v>16523.338425571801</v>
      </c>
      <c r="N168">
        <v>71899.88</v>
      </c>
      <c r="O168">
        <v>2538</v>
      </c>
      <c r="P168">
        <v>47910.36</v>
      </c>
      <c r="Q168">
        <v>2246</v>
      </c>
      <c r="R168">
        <v>206.42328519855599</v>
      </c>
      <c r="S168">
        <v>3132.4729200000002</v>
      </c>
      <c r="T168">
        <v>31080.044518770399</v>
      </c>
      <c r="U168">
        <v>4626</v>
      </c>
      <c r="V168">
        <v>296</v>
      </c>
      <c r="W168">
        <v>229</v>
      </c>
      <c r="X168">
        <v>1</v>
      </c>
    </row>
    <row r="169" spans="1:24" x14ac:dyDescent="0.35">
      <c r="A169">
        <v>926377841</v>
      </c>
      <c r="B169">
        <v>1622018</v>
      </c>
      <c r="C169">
        <v>162</v>
      </c>
      <c r="D169">
        <v>2018</v>
      </c>
      <c r="E169" t="s">
        <v>57</v>
      </c>
      <c r="F169">
        <v>11692.1176470588</v>
      </c>
      <c r="G169">
        <v>15025.9926470588</v>
      </c>
      <c r="H169">
        <v>7085.1691176470604</v>
      </c>
      <c r="I169">
        <v>2493.4381718709801</v>
      </c>
      <c r="J169">
        <v>0</v>
      </c>
      <c r="K169">
        <v>0</v>
      </c>
      <c r="L169">
        <v>507.25735294117601</v>
      </c>
      <c r="M169">
        <v>21619.121995400401</v>
      </c>
      <c r="N169">
        <v>33027</v>
      </c>
      <c r="O169">
        <v>710</v>
      </c>
      <c r="P169">
        <v>138442.72</v>
      </c>
      <c r="Q169">
        <v>4463</v>
      </c>
      <c r="R169">
        <v>1081.7435424354201</v>
      </c>
      <c r="S169">
        <v>6641.0529999999999</v>
      </c>
      <c r="T169">
        <v>43722.842501835803</v>
      </c>
      <c r="U169">
        <v>5172</v>
      </c>
      <c r="V169">
        <v>350</v>
      </c>
      <c r="W169">
        <v>379</v>
      </c>
      <c r="X169">
        <v>1</v>
      </c>
    </row>
    <row r="170" spans="1:24" x14ac:dyDescent="0.35">
      <c r="A170">
        <v>926377841</v>
      </c>
      <c r="B170">
        <v>1622019</v>
      </c>
      <c r="C170">
        <v>162</v>
      </c>
      <c r="D170">
        <v>2019</v>
      </c>
      <c r="E170" t="s">
        <v>57</v>
      </c>
      <c r="F170">
        <v>12794.842857142899</v>
      </c>
      <c r="G170">
        <v>16846.578571428599</v>
      </c>
      <c r="H170">
        <v>8002.3642857142904</v>
      </c>
      <c r="I170">
        <v>2493.4381718709801</v>
      </c>
      <c r="J170">
        <v>0</v>
      </c>
      <c r="K170">
        <v>0</v>
      </c>
      <c r="L170">
        <v>44.7</v>
      </c>
      <c r="M170">
        <v>24087.7953147281</v>
      </c>
      <c r="N170">
        <v>40180.83</v>
      </c>
      <c r="O170">
        <v>892</v>
      </c>
      <c r="P170">
        <v>145691.49</v>
      </c>
      <c r="Q170">
        <v>5398</v>
      </c>
      <c r="R170">
        <v>785.87545126353803</v>
      </c>
      <c r="S170">
        <v>7011.2423900000003</v>
      </c>
      <c r="T170">
        <v>48156.256739991702</v>
      </c>
      <c r="U170">
        <v>5253</v>
      </c>
      <c r="V170">
        <v>350</v>
      </c>
      <c r="W170">
        <v>386</v>
      </c>
      <c r="X170">
        <v>1</v>
      </c>
    </row>
    <row r="171" spans="1:24" x14ac:dyDescent="0.35">
      <c r="A171">
        <v>926377841</v>
      </c>
      <c r="B171">
        <v>1622017</v>
      </c>
      <c r="C171">
        <v>162</v>
      </c>
      <c r="D171">
        <v>2017</v>
      </c>
      <c r="E171" t="s">
        <v>57</v>
      </c>
      <c r="F171">
        <v>13115.379962192799</v>
      </c>
      <c r="G171">
        <v>17544.257088846902</v>
      </c>
      <c r="H171">
        <v>2867.3345935727798</v>
      </c>
      <c r="I171">
        <v>2493.4381718709801</v>
      </c>
      <c r="J171">
        <v>0</v>
      </c>
      <c r="K171">
        <v>0</v>
      </c>
      <c r="L171">
        <v>474.32136105860098</v>
      </c>
      <c r="M171">
        <v>29811.4192682793</v>
      </c>
      <c r="N171">
        <v>16812.46</v>
      </c>
      <c r="O171">
        <v>365</v>
      </c>
      <c r="P171">
        <v>97152.91</v>
      </c>
      <c r="Q171">
        <v>3875</v>
      </c>
      <c r="R171">
        <v>1696.9308056872001</v>
      </c>
      <c r="S171">
        <v>7242.0354200000002</v>
      </c>
      <c r="T171">
        <v>49110.3258629665</v>
      </c>
      <c r="U171">
        <v>5178</v>
      </c>
      <c r="V171">
        <v>324</v>
      </c>
      <c r="W171">
        <v>373</v>
      </c>
      <c r="X171">
        <v>1</v>
      </c>
    </row>
    <row r="172" spans="1:24" x14ac:dyDescent="0.35">
      <c r="A172">
        <v>926377841</v>
      </c>
      <c r="B172">
        <v>1622020</v>
      </c>
      <c r="C172">
        <v>162</v>
      </c>
      <c r="D172">
        <v>2020</v>
      </c>
      <c r="E172" t="s">
        <v>57</v>
      </c>
      <c r="F172">
        <v>10197.7619461338</v>
      </c>
      <c r="G172">
        <v>15597.490877497799</v>
      </c>
      <c r="H172">
        <v>7846.9018245004399</v>
      </c>
      <c r="I172">
        <v>2493.4381718709801</v>
      </c>
      <c r="J172">
        <v>0</v>
      </c>
      <c r="K172">
        <v>0</v>
      </c>
      <c r="L172">
        <v>263.04778453518702</v>
      </c>
      <c r="M172">
        <v>20178.741386467002</v>
      </c>
      <c r="N172">
        <v>44992.47</v>
      </c>
      <c r="O172">
        <v>916</v>
      </c>
      <c r="P172">
        <v>157618.57999999999</v>
      </c>
      <c r="Q172">
        <v>6246</v>
      </c>
      <c r="R172">
        <v>3152.9117647058802</v>
      </c>
      <c r="S172">
        <v>5262.2125900000001</v>
      </c>
      <c r="T172">
        <v>46636.079126172903</v>
      </c>
      <c r="U172">
        <v>5321</v>
      </c>
      <c r="V172">
        <v>345</v>
      </c>
      <c r="W172">
        <v>391</v>
      </c>
      <c r="X172">
        <v>1</v>
      </c>
    </row>
    <row r="173" spans="1:24" x14ac:dyDescent="0.35">
      <c r="A173">
        <v>926377841</v>
      </c>
      <c r="B173">
        <v>1622021</v>
      </c>
      <c r="C173">
        <v>162</v>
      </c>
      <c r="D173">
        <v>2021</v>
      </c>
      <c r="E173" t="s">
        <v>57</v>
      </c>
      <c r="F173">
        <v>13181</v>
      </c>
      <c r="G173">
        <v>12926</v>
      </c>
      <c r="H173">
        <v>8818</v>
      </c>
      <c r="I173">
        <v>2493.4381718709801</v>
      </c>
      <c r="J173">
        <v>0</v>
      </c>
      <c r="K173">
        <v>0</v>
      </c>
      <c r="L173">
        <v>56</v>
      </c>
      <c r="M173">
        <v>19726.438171870999</v>
      </c>
      <c r="N173">
        <v>46611.5</v>
      </c>
      <c r="O173">
        <v>1065</v>
      </c>
      <c r="P173">
        <v>162526.17000000001</v>
      </c>
      <c r="Q173">
        <v>6645</v>
      </c>
      <c r="R173">
        <v>1890</v>
      </c>
      <c r="S173">
        <v>6665.3816100000004</v>
      </c>
      <c r="T173">
        <v>47222.512660870998</v>
      </c>
      <c r="U173">
        <v>5344</v>
      </c>
      <c r="V173">
        <v>345</v>
      </c>
      <c r="W173">
        <v>392</v>
      </c>
      <c r="X173">
        <v>1</v>
      </c>
    </row>
    <row r="174" spans="1:24" x14ac:dyDescent="0.35">
      <c r="A174">
        <v>923993355</v>
      </c>
      <c r="B174">
        <v>1642020</v>
      </c>
      <c r="C174">
        <v>164</v>
      </c>
      <c r="D174">
        <v>2020</v>
      </c>
      <c r="E174" t="s">
        <v>58</v>
      </c>
      <c r="F174">
        <v>16636.218940052098</v>
      </c>
      <c r="G174">
        <v>14201.4735013032</v>
      </c>
      <c r="H174">
        <v>4740.0382276281498</v>
      </c>
      <c r="I174">
        <v>1355.2799475484001</v>
      </c>
      <c r="J174">
        <v>0</v>
      </c>
      <c r="K174">
        <v>0</v>
      </c>
      <c r="L174">
        <v>0</v>
      </c>
      <c r="M174">
        <v>27452.9341612756</v>
      </c>
      <c r="N174">
        <v>6379.16</v>
      </c>
      <c r="O174">
        <v>433</v>
      </c>
      <c r="P174">
        <v>143361.42000000001</v>
      </c>
      <c r="Q174">
        <v>5149</v>
      </c>
      <c r="R174">
        <v>3654.7700534759401</v>
      </c>
      <c r="S174">
        <v>4494.2175500000003</v>
      </c>
      <c r="T174">
        <v>49224.990910751498</v>
      </c>
      <c r="U174">
        <v>4512</v>
      </c>
      <c r="V174">
        <v>503</v>
      </c>
      <c r="W174">
        <v>315</v>
      </c>
      <c r="X174">
        <v>1</v>
      </c>
    </row>
    <row r="175" spans="1:24" x14ac:dyDescent="0.35">
      <c r="A175">
        <v>923993355</v>
      </c>
      <c r="B175">
        <v>1642021</v>
      </c>
      <c r="C175">
        <v>164</v>
      </c>
      <c r="D175">
        <v>2021</v>
      </c>
      <c r="E175" t="s">
        <v>58</v>
      </c>
      <c r="F175">
        <v>11830</v>
      </c>
      <c r="G175">
        <v>11166</v>
      </c>
      <c r="H175">
        <v>4235</v>
      </c>
      <c r="I175">
        <v>1355.2799475484001</v>
      </c>
      <c r="J175">
        <v>0</v>
      </c>
      <c r="K175">
        <v>0</v>
      </c>
      <c r="L175">
        <v>43</v>
      </c>
      <c r="M175">
        <v>20073.279947548399</v>
      </c>
      <c r="N175">
        <v>11345.33</v>
      </c>
      <c r="O175">
        <v>377</v>
      </c>
      <c r="P175">
        <v>159980.97</v>
      </c>
      <c r="Q175">
        <v>5182</v>
      </c>
      <c r="R175">
        <v>2091</v>
      </c>
      <c r="S175">
        <v>4554.05278</v>
      </c>
      <c r="T175">
        <v>41477.555037548402</v>
      </c>
      <c r="U175">
        <v>4533</v>
      </c>
      <c r="V175">
        <v>492</v>
      </c>
      <c r="W175">
        <v>318</v>
      </c>
      <c r="X175">
        <v>1</v>
      </c>
    </row>
    <row r="176" spans="1:24" x14ac:dyDescent="0.35">
      <c r="A176">
        <v>923993355</v>
      </c>
      <c r="B176">
        <v>1642017</v>
      </c>
      <c r="C176">
        <v>164</v>
      </c>
      <c r="D176">
        <v>2017</v>
      </c>
      <c r="E176" t="s">
        <v>58</v>
      </c>
      <c r="F176">
        <v>14550.737240075599</v>
      </c>
      <c r="G176">
        <v>20084.862003780701</v>
      </c>
      <c r="H176">
        <v>2741.14933837429</v>
      </c>
      <c r="I176">
        <v>1355.2799475484001</v>
      </c>
      <c r="J176">
        <v>0</v>
      </c>
      <c r="K176">
        <v>0</v>
      </c>
      <c r="L176">
        <v>521.64083175803398</v>
      </c>
      <c r="M176">
        <v>32728.089021272401</v>
      </c>
      <c r="N176">
        <v>6215.54</v>
      </c>
      <c r="O176">
        <v>375</v>
      </c>
      <c r="P176">
        <v>128726.52</v>
      </c>
      <c r="Q176">
        <v>9133</v>
      </c>
      <c r="R176">
        <v>1268.8464454976299</v>
      </c>
      <c r="S176">
        <v>4479.0943600000001</v>
      </c>
      <c r="T176">
        <v>55230.418448769997</v>
      </c>
      <c r="U176">
        <v>4460</v>
      </c>
      <c r="V176">
        <v>479</v>
      </c>
      <c r="W176">
        <v>284</v>
      </c>
      <c r="X176">
        <v>1</v>
      </c>
    </row>
    <row r="177" spans="1:24" x14ac:dyDescent="0.35">
      <c r="A177">
        <v>923993355</v>
      </c>
      <c r="B177">
        <v>1642019</v>
      </c>
      <c r="C177">
        <v>164</v>
      </c>
      <c r="D177">
        <v>2019</v>
      </c>
      <c r="E177" t="s">
        <v>58</v>
      </c>
      <c r="F177">
        <v>12285.05</v>
      </c>
      <c r="G177">
        <v>21392.142857142899</v>
      </c>
      <c r="H177">
        <v>5755.6571428571397</v>
      </c>
      <c r="I177">
        <v>1355.2799475484001</v>
      </c>
      <c r="J177">
        <v>0</v>
      </c>
      <c r="K177">
        <v>0</v>
      </c>
      <c r="L177">
        <v>0</v>
      </c>
      <c r="M177">
        <v>29276.815661834102</v>
      </c>
      <c r="N177">
        <v>6134.74</v>
      </c>
      <c r="O177">
        <v>402</v>
      </c>
      <c r="P177">
        <v>145714.72</v>
      </c>
      <c r="Q177">
        <v>8496</v>
      </c>
      <c r="R177">
        <v>2325.1435018050502</v>
      </c>
      <c r="S177">
        <v>5107.0355099999997</v>
      </c>
      <c r="T177">
        <v>53761.310675639201</v>
      </c>
      <c r="U177">
        <v>4500</v>
      </c>
      <c r="V177">
        <v>512</v>
      </c>
      <c r="W177">
        <v>310</v>
      </c>
      <c r="X177">
        <v>1</v>
      </c>
    </row>
    <row r="178" spans="1:24" x14ac:dyDescent="0.35">
      <c r="A178">
        <v>923993355</v>
      </c>
      <c r="B178">
        <v>1642018</v>
      </c>
      <c r="C178">
        <v>164</v>
      </c>
      <c r="D178">
        <v>2018</v>
      </c>
      <c r="E178" t="s">
        <v>58</v>
      </c>
      <c r="F178">
        <v>14107.8897058824</v>
      </c>
      <c r="G178">
        <v>19199.088235294101</v>
      </c>
      <c r="H178">
        <v>4479.8602941176496</v>
      </c>
      <c r="I178">
        <v>1355.2799475484001</v>
      </c>
      <c r="J178">
        <v>0</v>
      </c>
      <c r="K178">
        <v>0</v>
      </c>
      <c r="L178">
        <v>333.058823529412</v>
      </c>
      <c r="M178">
        <v>29849.338771077801</v>
      </c>
      <c r="N178">
        <v>5979.2</v>
      </c>
      <c r="O178">
        <v>380</v>
      </c>
      <c r="P178">
        <v>132342.32</v>
      </c>
      <c r="Q178">
        <v>9351</v>
      </c>
      <c r="R178">
        <v>1364.4963099631</v>
      </c>
      <c r="S178">
        <v>4659.9151099999999</v>
      </c>
      <c r="T178">
        <v>53032.615815040903</v>
      </c>
      <c r="U178">
        <v>4488</v>
      </c>
      <c r="V178">
        <v>485</v>
      </c>
      <c r="W178">
        <v>308</v>
      </c>
      <c r="X178">
        <v>1</v>
      </c>
    </row>
    <row r="179" spans="1:24" x14ac:dyDescent="0.35">
      <c r="A179">
        <v>930187240</v>
      </c>
      <c r="B179">
        <v>1672017</v>
      </c>
      <c r="C179">
        <v>167</v>
      </c>
      <c r="D179">
        <v>2017</v>
      </c>
      <c r="E179" t="s">
        <v>59</v>
      </c>
      <c r="F179">
        <v>63.092627599243897</v>
      </c>
      <c r="G179">
        <v>108.15879017013199</v>
      </c>
      <c r="H179">
        <v>0</v>
      </c>
      <c r="I179">
        <v>13.6371076905747</v>
      </c>
      <c r="J179">
        <v>0</v>
      </c>
      <c r="K179">
        <v>0</v>
      </c>
      <c r="L179">
        <v>0</v>
      </c>
      <c r="M179">
        <v>184.88852545995101</v>
      </c>
      <c r="N179">
        <v>0</v>
      </c>
      <c r="O179">
        <v>0</v>
      </c>
      <c r="P179">
        <v>10786.8</v>
      </c>
      <c r="Q179">
        <v>440</v>
      </c>
      <c r="R179">
        <v>23.109952606635101</v>
      </c>
      <c r="S179">
        <v>1340.7036700000001</v>
      </c>
      <c r="T179">
        <v>2567.9533080665901</v>
      </c>
      <c r="U179">
        <v>0</v>
      </c>
      <c r="V179">
        <v>15</v>
      </c>
      <c r="W179">
        <v>0</v>
      </c>
      <c r="X179">
        <v>0</v>
      </c>
    </row>
    <row r="180" spans="1:24" x14ac:dyDescent="0.35">
      <c r="A180">
        <v>930187240</v>
      </c>
      <c r="B180">
        <v>1672019</v>
      </c>
      <c r="C180">
        <v>167</v>
      </c>
      <c r="D180">
        <v>2019</v>
      </c>
      <c r="E180" t="s">
        <v>59</v>
      </c>
      <c r="F180">
        <v>405.49285714285702</v>
      </c>
      <c r="G180">
        <v>104.3</v>
      </c>
      <c r="H180">
        <v>0</v>
      </c>
      <c r="I180">
        <v>13.6371076905747</v>
      </c>
      <c r="J180">
        <v>0</v>
      </c>
      <c r="K180">
        <v>0</v>
      </c>
      <c r="L180">
        <v>0</v>
      </c>
      <c r="M180">
        <v>523.429964833432</v>
      </c>
      <c r="N180">
        <v>0</v>
      </c>
      <c r="O180">
        <v>0</v>
      </c>
      <c r="P180">
        <v>9898</v>
      </c>
      <c r="Q180">
        <v>441</v>
      </c>
      <c r="R180">
        <v>91.161552346570403</v>
      </c>
      <c r="S180">
        <v>1207.2250799999999</v>
      </c>
      <c r="T180">
        <v>2794.3391971800002</v>
      </c>
      <c r="U180">
        <v>1</v>
      </c>
      <c r="V180">
        <v>15</v>
      </c>
      <c r="W180">
        <v>0</v>
      </c>
      <c r="X180">
        <v>0</v>
      </c>
    </row>
    <row r="181" spans="1:24" x14ac:dyDescent="0.35">
      <c r="A181">
        <v>930187240</v>
      </c>
      <c r="B181">
        <v>1672020</v>
      </c>
      <c r="C181">
        <v>167</v>
      </c>
      <c r="D181">
        <v>2020</v>
      </c>
      <c r="E181" t="s">
        <v>59</v>
      </c>
      <c r="F181">
        <v>358.32493483926999</v>
      </c>
      <c r="G181">
        <v>106.668983492615</v>
      </c>
      <c r="H181">
        <v>0</v>
      </c>
      <c r="I181">
        <v>13.6371076905747</v>
      </c>
      <c r="J181">
        <v>0</v>
      </c>
      <c r="K181">
        <v>0</v>
      </c>
      <c r="L181">
        <v>0</v>
      </c>
      <c r="M181">
        <v>478.63102602245999</v>
      </c>
      <c r="N181">
        <v>0</v>
      </c>
      <c r="O181">
        <v>0</v>
      </c>
      <c r="P181">
        <v>9455.6200000000008</v>
      </c>
      <c r="Q181">
        <v>444</v>
      </c>
      <c r="R181">
        <v>105.545454545455</v>
      </c>
      <c r="S181">
        <v>1512.9765299999999</v>
      </c>
      <c r="T181">
        <v>3048.91980456791</v>
      </c>
      <c r="U181">
        <v>1</v>
      </c>
      <c r="V181">
        <v>15</v>
      </c>
      <c r="W181">
        <v>0</v>
      </c>
      <c r="X181">
        <v>0</v>
      </c>
    </row>
    <row r="182" spans="1:24" x14ac:dyDescent="0.35">
      <c r="A182">
        <v>930187240</v>
      </c>
      <c r="B182">
        <v>1672018</v>
      </c>
      <c r="C182">
        <v>167</v>
      </c>
      <c r="D182">
        <v>2018</v>
      </c>
      <c r="E182" t="s">
        <v>59</v>
      </c>
      <c r="F182">
        <v>16.4338235294118</v>
      </c>
      <c r="G182">
        <v>107.36764705882401</v>
      </c>
      <c r="H182">
        <v>0</v>
      </c>
      <c r="I182">
        <v>13.6371076905747</v>
      </c>
      <c r="J182">
        <v>0</v>
      </c>
      <c r="K182">
        <v>0</v>
      </c>
      <c r="L182">
        <v>0</v>
      </c>
      <c r="M182">
        <v>137.43857827881001</v>
      </c>
      <c r="N182">
        <v>0</v>
      </c>
      <c r="O182">
        <v>0</v>
      </c>
      <c r="P182">
        <v>10343.41</v>
      </c>
      <c r="Q182">
        <v>439</v>
      </c>
      <c r="R182">
        <v>72.830258302583005</v>
      </c>
      <c r="S182">
        <v>1526.78466</v>
      </c>
      <c r="T182">
        <v>2731.4946135813898</v>
      </c>
      <c r="U182">
        <v>0</v>
      </c>
      <c r="V182">
        <v>15</v>
      </c>
      <c r="W182">
        <v>0</v>
      </c>
      <c r="X182">
        <v>0</v>
      </c>
    </row>
    <row r="183" spans="1:24" x14ac:dyDescent="0.35">
      <c r="A183">
        <v>930187240</v>
      </c>
      <c r="B183">
        <v>1672021</v>
      </c>
      <c r="C183">
        <v>167</v>
      </c>
      <c r="D183">
        <v>2021</v>
      </c>
      <c r="E183" t="s">
        <v>59</v>
      </c>
      <c r="F183">
        <v>432</v>
      </c>
      <c r="G183">
        <v>103</v>
      </c>
      <c r="H183">
        <v>0</v>
      </c>
      <c r="I183">
        <v>13.6371076905747</v>
      </c>
      <c r="J183">
        <v>0</v>
      </c>
      <c r="K183">
        <v>0</v>
      </c>
      <c r="L183">
        <v>0</v>
      </c>
      <c r="M183">
        <v>548.63710769057502</v>
      </c>
      <c r="N183">
        <v>0</v>
      </c>
      <c r="O183">
        <v>0</v>
      </c>
      <c r="P183">
        <v>9011.2199999999993</v>
      </c>
      <c r="Q183">
        <v>440</v>
      </c>
      <c r="R183">
        <v>252</v>
      </c>
      <c r="S183">
        <v>1488.6479200000001</v>
      </c>
      <c r="T183">
        <v>3213.18754169057</v>
      </c>
      <c r="U183">
        <v>0</v>
      </c>
      <c r="V183">
        <v>15</v>
      </c>
      <c r="W183">
        <v>0</v>
      </c>
      <c r="X183">
        <v>0</v>
      </c>
    </row>
    <row r="184" spans="1:24" x14ac:dyDescent="0.35">
      <c r="A184">
        <v>957896928</v>
      </c>
      <c r="B184">
        <v>1682018</v>
      </c>
      <c r="C184">
        <v>168</v>
      </c>
      <c r="D184">
        <v>2018</v>
      </c>
      <c r="E184" t="s">
        <v>60</v>
      </c>
      <c r="F184">
        <v>3657.0735294117699</v>
      </c>
      <c r="G184">
        <v>5887.6911764705901</v>
      </c>
      <c r="H184">
        <v>1667.48529411765</v>
      </c>
      <c r="I184">
        <v>786.16390616080696</v>
      </c>
      <c r="J184">
        <v>0</v>
      </c>
      <c r="K184">
        <v>0</v>
      </c>
      <c r="L184">
        <v>0</v>
      </c>
      <c r="M184">
        <v>8663.4433179255102</v>
      </c>
      <c r="N184">
        <v>30681.78</v>
      </c>
      <c r="O184">
        <v>1440</v>
      </c>
      <c r="P184">
        <v>31019.119999999999</v>
      </c>
      <c r="Q184">
        <v>1991</v>
      </c>
      <c r="R184">
        <v>416.631918819188</v>
      </c>
      <c r="S184">
        <v>2092.26046</v>
      </c>
      <c r="T184">
        <v>17916.674026744698</v>
      </c>
      <c r="U184">
        <v>2338</v>
      </c>
      <c r="V184">
        <v>127</v>
      </c>
      <c r="W184">
        <v>159</v>
      </c>
      <c r="X184">
        <v>1</v>
      </c>
    </row>
    <row r="185" spans="1:24" x14ac:dyDescent="0.35">
      <c r="A185">
        <v>957896928</v>
      </c>
      <c r="B185">
        <v>1682019</v>
      </c>
      <c r="C185">
        <v>168</v>
      </c>
      <c r="D185">
        <v>2019</v>
      </c>
      <c r="E185" t="s">
        <v>60</v>
      </c>
      <c r="F185">
        <v>4509.3785714285696</v>
      </c>
      <c r="G185">
        <v>6131.35</v>
      </c>
      <c r="H185">
        <v>1707.11428571429</v>
      </c>
      <c r="I185">
        <v>786.16390616080696</v>
      </c>
      <c r="J185">
        <v>0</v>
      </c>
      <c r="K185">
        <v>0</v>
      </c>
      <c r="L185">
        <v>0</v>
      </c>
      <c r="M185">
        <v>9719.7781918750898</v>
      </c>
      <c r="N185">
        <v>30929.23</v>
      </c>
      <c r="O185">
        <v>1536</v>
      </c>
      <c r="P185">
        <v>32264.45</v>
      </c>
      <c r="Q185">
        <v>2128</v>
      </c>
      <c r="R185">
        <v>541.73014440433201</v>
      </c>
      <c r="S185">
        <v>2200.0953800000002</v>
      </c>
      <c r="T185">
        <v>19519.104332279399</v>
      </c>
      <c r="U185">
        <v>2433</v>
      </c>
      <c r="V185">
        <v>130</v>
      </c>
      <c r="W185">
        <v>166</v>
      </c>
      <c r="X185">
        <v>1</v>
      </c>
    </row>
    <row r="186" spans="1:24" x14ac:dyDescent="0.35">
      <c r="A186">
        <v>957896928</v>
      </c>
      <c r="B186">
        <v>1682020</v>
      </c>
      <c r="C186">
        <v>168</v>
      </c>
      <c r="D186">
        <v>2020</v>
      </c>
      <c r="E186" t="s">
        <v>60</v>
      </c>
      <c r="F186">
        <v>4202.5508253692396</v>
      </c>
      <c r="G186">
        <v>5540.5734144222397</v>
      </c>
      <c r="H186">
        <v>1661.1364031277201</v>
      </c>
      <c r="I186">
        <v>786.16390616080696</v>
      </c>
      <c r="J186">
        <v>0</v>
      </c>
      <c r="K186">
        <v>0</v>
      </c>
      <c r="L186">
        <v>0</v>
      </c>
      <c r="M186">
        <v>8868.1517428245807</v>
      </c>
      <c r="N186">
        <v>32124.06</v>
      </c>
      <c r="O186">
        <v>1202</v>
      </c>
      <c r="P186">
        <v>34913.68</v>
      </c>
      <c r="Q186">
        <v>1586</v>
      </c>
      <c r="R186">
        <v>670.52406417112297</v>
      </c>
      <c r="S186">
        <v>2401.9570899999999</v>
      </c>
      <c r="T186">
        <v>18328.5595349957</v>
      </c>
      <c r="U186">
        <v>2526</v>
      </c>
      <c r="V186">
        <v>132</v>
      </c>
      <c r="W186">
        <v>171</v>
      </c>
      <c r="X186">
        <v>1</v>
      </c>
    </row>
    <row r="187" spans="1:24" x14ac:dyDescent="0.35">
      <c r="A187">
        <v>957896928</v>
      </c>
      <c r="B187">
        <v>1682017</v>
      </c>
      <c r="C187">
        <v>168</v>
      </c>
      <c r="D187">
        <v>2017</v>
      </c>
      <c r="E187" t="s">
        <v>60</v>
      </c>
      <c r="F187">
        <v>3365.3156899811001</v>
      </c>
      <c r="G187">
        <v>6026.4725897920598</v>
      </c>
      <c r="H187">
        <v>2086.56332703214</v>
      </c>
      <c r="I187">
        <v>786.16390616080696</v>
      </c>
      <c r="J187">
        <v>0</v>
      </c>
      <c r="K187">
        <v>0</v>
      </c>
      <c r="L187">
        <v>0</v>
      </c>
      <c r="M187">
        <v>8091.3888589018297</v>
      </c>
      <c r="N187">
        <v>28142.639999999999</v>
      </c>
      <c r="O187">
        <v>1325</v>
      </c>
      <c r="P187">
        <v>27608.35</v>
      </c>
      <c r="Q187">
        <v>1846</v>
      </c>
      <c r="R187">
        <v>417.079620853081</v>
      </c>
      <c r="S187">
        <v>1983.1104800000001</v>
      </c>
      <c r="T187">
        <v>16656.407122754899</v>
      </c>
      <c r="U187">
        <v>2236</v>
      </c>
      <c r="V187">
        <v>125</v>
      </c>
      <c r="W187">
        <v>155</v>
      </c>
      <c r="X187">
        <v>1</v>
      </c>
    </row>
    <row r="188" spans="1:24" x14ac:dyDescent="0.35">
      <c r="A188">
        <v>957896928</v>
      </c>
      <c r="B188">
        <v>1682021</v>
      </c>
      <c r="C188">
        <v>168</v>
      </c>
      <c r="D188">
        <v>2021</v>
      </c>
      <c r="E188" t="s">
        <v>60</v>
      </c>
      <c r="F188">
        <v>3364</v>
      </c>
      <c r="G188">
        <v>5847</v>
      </c>
      <c r="H188">
        <v>1289</v>
      </c>
      <c r="I188">
        <v>786.16390616080696</v>
      </c>
      <c r="J188">
        <v>0</v>
      </c>
      <c r="K188">
        <v>0</v>
      </c>
      <c r="L188">
        <v>0</v>
      </c>
      <c r="M188">
        <v>8708.1639061608093</v>
      </c>
      <c r="N188">
        <v>33168.400000000001</v>
      </c>
      <c r="O188">
        <v>1132</v>
      </c>
      <c r="P188">
        <v>35688.35</v>
      </c>
      <c r="Q188">
        <v>1417</v>
      </c>
      <c r="R188">
        <v>1092</v>
      </c>
      <c r="S188">
        <v>2257.3004900000001</v>
      </c>
      <c r="T188">
        <v>18304.071871160799</v>
      </c>
      <c r="U188">
        <v>2644</v>
      </c>
      <c r="V188">
        <v>134</v>
      </c>
      <c r="W188">
        <v>174</v>
      </c>
      <c r="X188">
        <v>1</v>
      </c>
    </row>
    <row r="189" spans="1:24" x14ac:dyDescent="0.35">
      <c r="A189">
        <v>919884452</v>
      </c>
      <c r="B189">
        <v>1732021</v>
      </c>
      <c r="C189">
        <v>173</v>
      </c>
      <c r="D189">
        <v>2021</v>
      </c>
      <c r="E189" t="s">
        <v>61</v>
      </c>
      <c r="F189">
        <v>10759</v>
      </c>
      <c r="G189">
        <v>7660</v>
      </c>
      <c r="H189">
        <v>3458</v>
      </c>
      <c r="I189">
        <v>891.13241491537804</v>
      </c>
      <c r="J189">
        <v>0</v>
      </c>
      <c r="K189">
        <v>0</v>
      </c>
      <c r="L189">
        <v>0</v>
      </c>
      <c r="M189">
        <v>15852.132414915401</v>
      </c>
      <c r="N189">
        <v>22630.06</v>
      </c>
      <c r="O189">
        <v>704</v>
      </c>
      <c r="P189">
        <v>83048.259999999995</v>
      </c>
      <c r="Q189">
        <v>3421</v>
      </c>
      <c r="R189">
        <v>602</v>
      </c>
      <c r="S189">
        <v>4466.6012899999996</v>
      </c>
      <c r="T189">
        <v>30720.6594889154</v>
      </c>
      <c r="U189">
        <v>6537</v>
      </c>
      <c r="V189">
        <v>361</v>
      </c>
      <c r="W189">
        <v>372</v>
      </c>
      <c r="X189">
        <v>1</v>
      </c>
    </row>
    <row r="190" spans="1:24" x14ac:dyDescent="0.35">
      <c r="A190">
        <v>919884452</v>
      </c>
      <c r="B190">
        <v>1732019</v>
      </c>
      <c r="C190">
        <v>173</v>
      </c>
      <c r="D190">
        <v>2019</v>
      </c>
      <c r="E190" t="s">
        <v>61</v>
      </c>
      <c r="F190">
        <v>11654.992857142901</v>
      </c>
      <c r="G190">
        <v>10550.2642857143</v>
      </c>
      <c r="H190">
        <v>4232.6642857142897</v>
      </c>
      <c r="I190">
        <v>891.13241491537804</v>
      </c>
      <c r="J190">
        <v>0</v>
      </c>
      <c r="K190">
        <v>0</v>
      </c>
      <c r="L190">
        <v>0</v>
      </c>
      <c r="M190">
        <v>18863.7252720582</v>
      </c>
      <c r="N190">
        <v>19618.240000000002</v>
      </c>
      <c r="O190">
        <v>594</v>
      </c>
      <c r="P190">
        <v>77801.31</v>
      </c>
      <c r="Q190">
        <v>3489</v>
      </c>
      <c r="R190">
        <v>1338.0839350180499</v>
      </c>
      <c r="S190">
        <v>5201.0622999999996</v>
      </c>
      <c r="T190">
        <v>34717.301342076302</v>
      </c>
      <c r="U190">
        <v>6472</v>
      </c>
      <c r="V190">
        <v>359</v>
      </c>
      <c r="W190">
        <v>364</v>
      </c>
      <c r="X190">
        <v>1</v>
      </c>
    </row>
    <row r="191" spans="1:24" x14ac:dyDescent="0.35">
      <c r="A191">
        <v>919884452</v>
      </c>
      <c r="B191">
        <v>1732020</v>
      </c>
      <c r="C191">
        <v>173</v>
      </c>
      <c r="D191">
        <v>2020</v>
      </c>
      <c r="E191" t="s">
        <v>61</v>
      </c>
      <c r="F191">
        <v>9232.5629887054693</v>
      </c>
      <c r="G191">
        <v>2095.0616854908799</v>
      </c>
      <c r="H191">
        <v>1092.58036490009</v>
      </c>
      <c r="I191">
        <v>891.13241491537804</v>
      </c>
      <c r="J191">
        <v>0</v>
      </c>
      <c r="K191">
        <v>0</v>
      </c>
      <c r="L191">
        <v>0</v>
      </c>
      <c r="M191">
        <v>11126.1767242116</v>
      </c>
      <c r="N191">
        <v>19558.650000000001</v>
      </c>
      <c r="O191">
        <v>553</v>
      </c>
      <c r="P191">
        <v>80816.160000000003</v>
      </c>
      <c r="Q191">
        <v>3391</v>
      </c>
      <c r="R191">
        <v>1025.44652406417</v>
      </c>
      <c r="S191">
        <v>5722.4835899999998</v>
      </c>
      <c r="T191">
        <v>27208.234135275801</v>
      </c>
      <c r="U191">
        <v>6542</v>
      </c>
      <c r="V191">
        <v>359</v>
      </c>
      <c r="W191">
        <v>365</v>
      </c>
      <c r="X191">
        <v>1</v>
      </c>
    </row>
    <row r="192" spans="1:24" x14ac:dyDescent="0.35">
      <c r="A192">
        <v>919884452</v>
      </c>
      <c r="B192">
        <v>1732018</v>
      </c>
      <c r="C192">
        <v>173</v>
      </c>
      <c r="D192">
        <v>2018</v>
      </c>
      <c r="E192" t="s">
        <v>61</v>
      </c>
      <c r="F192">
        <v>11913.4264705882</v>
      </c>
      <c r="G192">
        <v>10366.455882352901</v>
      </c>
      <c r="H192">
        <v>3041.3529411764698</v>
      </c>
      <c r="I192">
        <v>891.13241491537804</v>
      </c>
      <c r="J192">
        <v>0</v>
      </c>
      <c r="K192">
        <v>0</v>
      </c>
      <c r="L192">
        <v>0</v>
      </c>
      <c r="M192">
        <v>20129.661826680102</v>
      </c>
      <c r="N192">
        <v>19748.53</v>
      </c>
      <c r="O192">
        <v>770</v>
      </c>
      <c r="P192">
        <v>74584.460000000006</v>
      </c>
      <c r="Q192">
        <v>4665</v>
      </c>
      <c r="R192">
        <v>1098.8800738007401</v>
      </c>
      <c r="S192">
        <v>5341.1161899999997</v>
      </c>
      <c r="T192">
        <v>37070.339653480798</v>
      </c>
      <c r="U192">
        <v>6494</v>
      </c>
      <c r="V192">
        <v>356</v>
      </c>
      <c r="W192">
        <v>362</v>
      </c>
      <c r="X192">
        <v>1</v>
      </c>
    </row>
    <row r="193" spans="1:24" x14ac:dyDescent="0.35">
      <c r="A193">
        <v>919884452</v>
      </c>
      <c r="B193">
        <v>1732017</v>
      </c>
      <c r="C193">
        <v>173</v>
      </c>
      <c r="D193">
        <v>2017</v>
      </c>
      <c r="E193" t="s">
        <v>61</v>
      </c>
      <c r="F193">
        <v>11186.5482041588</v>
      </c>
      <c r="G193">
        <v>14827.894139886601</v>
      </c>
      <c r="H193">
        <v>4702.6540642722102</v>
      </c>
      <c r="I193">
        <v>891.13241491537804</v>
      </c>
      <c r="J193">
        <v>0</v>
      </c>
      <c r="K193">
        <v>0</v>
      </c>
      <c r="L193">
        <v>0</v>
      </c>
      <c r="M193">
        <v>22202.920694688499</v>
      </c>
      <c r="N193">
        <v>18412.3</v>
      </c>
      <c r="O193">
        <v>1063</v>
      </c>
      <c r="P193">
        <v>67787.16</v>
      </c>
      <c r="Q193">
        <v>5610</v>
      </c>
      <c r="R193">
        <v>3353.1440758293802</v>
      </c>
      <c r="S193">
        <v>5415.4170800000002</v>
      </c>
      <c r="T193">
        <v>42273.3928525179</v>
      </c>
      <c r="U193">
        <v>6336</v>
      </c>
      <c r="V193">
        <v>353</v>
      </c>
      <c r="W193">
        <v>353</v>
      </c>
      <c r="X193">
        <v>1</v>
      </c>
    </row>
    <row r="194" spans="1:24" x14ac:dyDescent="0.35">
      <c r="A194">
        <v>921699905</v>
      </c>
      <c r="B194">
        <v>1812021</v>
      </c>
      <c r="C194">
        <v>181</v>
      </c>
      <c r="D194">
        <v>2021</v>
      </c>
      <c r="E194" t="s">
        <v>62</v>
      </c>
      <c r="F194">
        <v>4544</v>
      </c>
      <c r="G194">
        <v>4591</v>
      </c>
      <c r="H194">
        <v>288</v>
      </c>
      <c r="I194">
        <v>469.01601351221302</v>
      </c>
      <c r="J194">
        <v>0</v>
      </c>
      <c r="K194">
        <v>0</v>
      </c>
      <c r="L194">
        <v>0</v>
      </c>
      <c r="M194">
        <v>9316.0160135122096</v>
      </c>
      <c r="N194">
        <v>8414.31</v>
      </c>
      <c r="O194">
        <v>445</v>
      </c>
      <c r="P194">
        <v>26501.39</v>
      </c>
      <c r="Q194">
        <v>1606</v>
      </c>
      <c r="R194">
        <v>9</v>
      </c>
      <c r="S194">
        <v>786.40588000000002</v>
      </c>
      <c r="T194">
        <v>14037.3949835122</v>
      </c>
      <c r="U194">
        <v>1102</v>
      </c>
      <c r="V194">
        <v>59</v>
      </c>
      <c r="W194">
        <v>64</v>
      </c>
      <c r="X194">
        <v>1</v>
      </c>
    </row>
    <row r="195" spans="1:24" x14ac:dyDescent="0.35">
      <c r="A195">
        <v>921699905</v>
      </c>
      <c r="B195">
        <v>1812019</v>
      </c>
      <c r="C195">
        <v>181</v>
      </c>
      <c r="D195">
        <v>2019</v>
      </c>
      <c r="E195" t="s">
        <v>62</v>
      </c>
      <c r="F195">
        <v>7372.3071428571402</v>
      </c>
      <c r="G195">
        <v>4214.5714285714303</v>
      </c>
      <c r="H195">
        <v>434.228571428571</v>
      </c>
      <c r="I195">
        <v>469.01601351221302</v>
      </c>
      <c r="J195">
        <v>0</v>
      </c>
      <c r="K195">
        <v>0</v>
      </c>
      <c r="L195">
        <v>0</v>
      </c>
      <c r="M195">
        <v>11621.6660135122</v>
      </c>
      <c r="N195">
        <v>8077.98</v>
      </c>
      <c r="O195">
        <v>401</v>
      </c>
      <c r="P195">
        <v>28736.52</v>
      </c>
      <c r="Q195">
        <v>1619</v>
      </c>
      <c r="R195">
        <v>113.16606498194901</v>
      </c>
      <c r="S195">
        <v>622.68091000000004</v>
      </c>
      <c r="T195">
        <v>16354.4516384942</v>
      </c>
      <c r="U195">
        <v>1088</v>
      </c>
      <c r="V195">
        <v>59</v>
      </c>
      <c r="W195">
        <v>64</v>
      </c>
      <c r="X195">
        <v>1</v>
      </c>
    </row>
    <row r="196" spans="1:24" x14ac:dyDescent="0.35">
      <c r="A196">
        <v>921699905</v>
      </c>
      <c r="B196">
        <v>1812020</v>
      </c>
      <c r="C196">
        <v>181</v>
      </c>
      <c r="D196">
        <v>2020</v>
      </c>
      <c r="E196" t="s">
        <v>62</v>
      </c>
      <c r="F196">
        <v>5662.7767158992201</v>
      </c>
      <c r="G196">
        <v>3732.3788010425701</v>
      </c>
      <c r="H196">
        <v>409.070373588184</v>
      </c>
      <c r="I196">
        <v>469.01601351221302</v>
      </c>
      <c r="J196">
        <v>0</v>
      </c>
      <c r="K196">
        <v>0</v>
      </c>
      <c r="L196">
        <v>0</v>
      </c>
      <c r="M196">
        <v>9455.1011568658196</v>
      </c>
      <c r="N196">
        <v>7736.6</v>
      </c>
      <c r="O196">
        <v>404</v>
      </c>
      <c r="P196">
        <v>28103.25</v>
      </c>
      <c r="Q196">
        <v>1609</v>
      </c>
      <c r="R196">
        <v>166.596256684492</v>
      </c>
      <c r="S196">
        <v>710.78993000000003</v>
      </c>
      <c r="T196">
        <v>14270.087288550299</v>
      </c>
      <c r="U196">
        <v>1097</v>
      </c>
      <c r="V196">
        <v>59</v>
      </c>
      <c r="W196">
        <v>64</v>
      </c>
      <c r="X196">
        <v>1</v>
      </c>
    </row>
    <row r="197" spans="1:24" x14ac:dyDescent="0.35">
      <c r="A197">
        <v>921699905</v>
      </c>
      <c r="B197">
        <v>1812018</v>
      </c>
      <c r="C197">
        <v>181</v>
      </c>
      <c r="D197">
        <v>2018</v>
      </c>
      <c r="E197" t="s">
        <v>62</v>
      </c>
      <c r="F197">
        <v>3903.5808823529401</v>
      </c>
      <c r="G197">
        <v>5571.0661764705901</v>
      </c>
      <c r="H197">
        <v>875.375</v>
      </c>
      <c r="I197">
        <v>469.01601351221302</v>
      </c>
      <c r="J197">
        <v>0</v>
      </c>
      <c r="K197">
        <v>0</v>
      </c>
      <c r="L197">
        <v>0</v>
      </c>
      <c r="M197">
        <v>9068.2880723357393</v>
      </c>
      <c r="N197">
        <v>6202.41</v>
      </c>
      <c r="O197">
        <v>336</v>
      </c>
      <c r="P197">
        <v>30721.17</v>
      </c>
      <c r="Q197">
        <v>2008</v>
      </c>
      <c r="R197">
        <v>80.327490774907702</v>
      </c>
      <c r="S197">
        <v>741.03630999999996</v>
      </c>
      <c r="T197">
        <v>14216.448119110601</v>
      </c>
      <c r="U197">
        <v>1090</v>
      </c>
      <c r="V197">
        <v>59</v>
      </c>
      <c r="W197">
        <v>64</v>
      </c>
      <c r="X197">
        <v>1</v>
      </c>
    </row>
    <row r="198" spans="1:24" x14ac:dyDescent="0.35">
      <c r="A198">
        <v>921699905</v>
      </c>
      <c r="B198">
        <v>1812017</v>
      </c>
      <c r="C198">
        <v>181</v>
      </c>
      <c r="D198">
        <v>2017</v>
      </c>
      <c r="E198" t="s">
        <v>62</v>
      </c>
      <c r="F198">
        <v>3136.6049149338401</v>
      </c>
      <c r="G198">
        <v>5306.5406427221196</v>
      </c>
      <c r="H198">
        <v>1560.41587901701</v>
      </c>
      <c r="I198">
        <v>469.01601351221302</v>
      </c>
      <c r="J198">
        <v>0</v>
      </c>
      <c r="K198">
        <v>0</v>
      </c>
      <c r="L198">
        <v>0</v>
      </c>
      <c r="M198">
        <v>7351.7456921511503</v>
      </c>
      <c r="N198">
        <v>5487.33</v>
      </c>
      <c r="O198">
        <v>288</v>
      </c>
      <c r="P198">
        <v>29420.29</v>
      </c>
      <c r="Q198">
        <v>1558</v>
      </c>
      <c r="R198">
        <v>46.219905213270103</v>
      </c>
      <c r="S198">
        <v>518.79116999999997</v>
      </c>
      <c r="T198">
        <v>11637.2959613644</v>
      </c>
      <c r="U198">
        <v>1087</v>
      </c>
      <c r="V198">
        <v>63</v>
      </c>
      <c r="W198">
        <v>66</v>
      </c>
      <c r="X198">
        <v>1</v>
      </c>
    </row>
    <row r="199" spans="1:24" x14ac:dyDescent="0.35">
      <c r="A199">
        <v>954090493</v>
      </c>
      <c r="B199">
        <v>1872018</v>
      </c>
      <c r="C199">
        <v>187</v>
      </c>
      <c r="D199">
        <v>2018</v>
      </c>
      <c r="E199" t="s">
        <v>63</v>
      </c>
      <c r="F199">
        <v>0</v>
      </c>
      <c r="G199">
        <v>0</v>
      </c>
      <c r="H199">
        <v>0</v>
      </c>
      <c r="I199">
        <v>13.294517958412101</v>
      </c>
      <c r="J199">
        <v>7.2105860113421603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</row>
    <row r="200" spans="1:24" x14ac:dyDescent="0.35">
      <c r="A200">
        <v>954090493</v>
      </c>
      <c r="B200">
        <v>1872019</v>
      </c>
      <c r="C200">
        <v>187</v>
      </c>
      <c r="D200">
        <v>2019</v>
      </c>
      <c r="E200" t="s">
        <v>63</v>
      </c>
      <c r="F200">
        <v>0</v>
      </c>
      <c r="G200">
        <v>0</v>
      </c>
      <c r="H200">
        <v>0</v>
      </c>
      <c r="I200">
        <v>13.294517958412101</v>
      </c>
      <c r="J200">
        <v>7.2105860113421603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</row>
    <row r="201" spans="1:24" x14ac:dyDescent="0.35">
      <c r="A201">
        <v>954090493</v>
      </c>
      <c r="B201">
        <v>1872017</v>
      </c>
      <c r="C201">
        <v>187</v>
      </c>
      <c r="D201">
        <v>2017</v>
      </c>
      <c r="E201" t="s">
        <v>63</v>
      </c>
      <c r="F201">
        <v>831.47069943289205</v>
      </c>
      <c r="G201">
        <v>797.67107750472599</v>
      </c>
      <c r="H201">
        <v>0</v>
      </c>
      <c r="I201">
        <v>13.294517958412101</v>
      </c>
      <c r="J201">
        <v>7.2105860113421603</v>
      </c>
      <c r="K201">
        <v>0</v>
      </c>
      <c r="L201">
        <v>0</v>
      </c>
      <c r="M201">
        <v>0</v>
      </c>
      <c r="N201">
        <v>0</v>
      </c>
      <c r="O201">
        <v>50</v>
      </c>
      <c r="P201">
        <v>0</v>
      </c>
      <c r="Q201">
        <v>1626</v>
      </c>
      <c r="R201">
        <v>0</v>
      </c>
      <c r="S201">
        <v>608.21524999999997</v>
      </c>
      <c r="T201">
        <v>2284.2152500000002</v>
      </c>
      <c r="U201">
        <v>0</v>
      </c>
      <c r="V201">
        <v>0</v>
      </c>
      <c r="W201">
        <v>0</v>
      </c>
      <c r="X201">
        <v>0</v>
      </c>
    </row>
    <row r="202" spans="1:24" x14ac:dyDescent="0.35">
      <c r="A202">
        <v>954090493</v>
      </c>
      <c r="B202">
        <v>1872021</v>
      </c>
      <c r="C202">
        <v>187</v>
      </c>
      <c r="D202">
        <v>2021</v>
      </c>
      <c r="E202" t="s">
        <v>63</v>
      </c>
      <c r="F202">
        <v>0</v>
      </c>
      <c r="G202">
        <v>0</v>
      </c>
      <c r="H202">
        <v>0</v>
      </c>
      <c r="I202">
        <v>13.294517958412101</v>
      </c>
      <c r="J202">
        <v>7.2105860113421603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x14ac:dyDescent="0.35">
      <c r="A203">
        <v>954090493</v>
      </c>
      <c r="B203">
        <v>1872020</v>
      </c>
      <c r="C203">
        <v>187</v>
      </c>
      <c r="D203">
        <v>2020</v>
      </c>
      <c r="E203" t="s">
        <v>63</v>
      </c>
      <c r="F203">
        <v>0</v>
      </c>
      <c r="G203">
        <v>0</v>
      </c>
      <c r="H203">
        <v>0</v>
      </c>
      <c r="I203">
        <v>13.294517958412101</v>
      </c>
      <c r="J203">
        <v>7.2105860113421603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</row>
    <row r="204" spans="1:24" x14ac:dyDescent="0.35">
      <c r="A204">
        <v>920295975</v>
      </c>
      <c r="B204">
        <v>1942017</v>
      </c>
      <c r="C204">
        <v>194</v>
      </c>
      <c r="D204">
        <v>2017</v>
      </c>
      <c r="E204" t="s">
        <v>64</v>
      </c>
      <c r="F204">
        <v>4362.404536862</v>
      </c>
      <c r="G204">
        <v>9851.4631379962193</v>
      </c>
      <c r="H204">
        <v>359.40264650283598</v>
      </c>
      <c r="I204">
        <v>827.97173757743599</v>
      </c>
      <c r="J204">
        <v>0</v>
      </c>
      <c r="K204">
        <v>0</v>
      </c>
      <c r="L204">
        <v>0</v>
      </c>
      <c r="M204">
        <v>14682.4367659328</v>
      </c>
      <c r="N204">
        <v>13110.81</v>
      </c>
      <c r="O204">
        <v>471</v>
      </c>
      <c r="P204">
        <v>29783.89</v>
      </c>
      <c r="Q204">
        <v>2877</v>
      </c>
      <c r="R204">
        <v>255.30995260663499</v>
      </c>
      <c r="S204">
        <v>1342.01873</v>
      </c>
      <c r="T204">
        <v>21931.2108385395</v>
      </c>
      <c r="U204">
        <v>2063</v>
      </c>
      <c r="V204">
        <v>180</v>
      </c>
      <c r="W204">
        <v>205</v>
      </c>
      <c r="X204">
        <v>1</v>
      </c>
    </row>
    <row r="205" spans="1:24" x14ac:dyDescent="0.35">
      <c r="A205">
        <v>920295975</v>
      </c>
      <c r="B205">
        <v>1942020</v>
      </c>
      <c r="C205">
        <v>194</v>
      </c>
      <c r="D205">
        <v>2020</v>
      </c>
      <c r="E205" t="s">
        <v>64</v>
      </c>
      <c r="F205">
        <v>3680.5977410946998</v>
      </c>
      <c r="G205">
        <v>8096.4865334491797</v>
      </c>
      <c r="H205">
        <v>2017.3900955690699</v>
      </c>
      <c r="I205">
        <v>827.97173757743599</v>
      </c>
      <c r="J205">
        <v>0</v>
      </c>
      <c r="K205">
        <v>0</v>
      </c>
      <c r="L205">
        <v>0</v>
      </c>
      <c r="M205">
        <v>10587.6659165522</v>
      </c>
      <c r="N205">
        <v>13711.76</v>
      </c>
      <c r="O205">
        <v>509</v>
      </c>
      <c r="P205">
        <v>30567.65</v>
      </c>
      <c r="Q205">
        <v>2279</v>
      </c>
      <c r="R205">
        <v>287.66310160427798</v>
      </c>
      <c r="S205">
        <v>1384.75818</v>
      </c>
      <c r="T205">
        <v>17425.891515156502</v>
      </c>
      <c r="U205">
        <v>2105</v>
      </c>
      <c r="V205">
        <v>177</v>
      </c>
      <c r="W205">
        <v>205</v>
      </c>
      <c r="X205">
        <v>1</v>
      </c>
    </row>
    <row r="206" spans="1:24" x14ac:dyDescent="0.35">
      <c r="A206">
        <v>920295975</v>
      </c>
      <c r="B206">
        <v>1942021</v>
      </c>
      <c r="C206">
        <v>194</v>
      </c>
      <c r="D206">
        <v>2021</v>
      </c>
      <c r="E206" t="s">
        <v>64</v>
      </c>
      <c r="F206">
        <v>7398</v>
      </c>
      <c r="G206">
        <v>5323</v>
      </c>
      <c r="H206">
        <v>1917</v>
      </c>
      <c r="I206">
        <v>827.97173757743599</v>
      </c>
      <c r="J206">
        <v>0</v>
      </c>
      <c r="K206">
        <v>0</v>
      </c>
      <c r="L206">
        <v>115</v>
      </c>
      <c r="M206">
        <v>11516.9717375774</v>
      </c>
      <c r="N206">
        <v>18073.95</v>
      </c>
      <c r="O206">
        <v>338</v>
      </c>
      <c r="P206">
        <v>31425.14</v>
      </c>
      <c r="Q206">
        <v>1655</v>
      </c>
      <c r="R206">
        <v>245</v>
      </c>
      <c r="S206">
        <v>1597.1403700000001</v>
      </c>
      <c r="T206">
        <v>18010.213240577399</v>
      </c>
      <c r="U206">
        <v>2133</v>
      </c>
      <c r="V206">
        <v>178</v>
      </c>
      <c r="W206">
        <v>207</v>
      </c>
      <c r="X206">
        <v>1</v>
      </c>
    </row>
    <row r="207" spans="1:24" x14ac:dyDescent="0.35">
      <c r="A207">
        <v>920295975</v>
      </c>
      <c r="B207">
        <v>1942018</v>
      </c>
      <c r="C207">
        <v>194</v>
      </c>
      <c r="D207">
        <v>2018</v>
      </c>
      <c r="E207" t="s">
        <v>64</v>
      </c>
      <c r="F207">
        <v>4922.4779411764703</v>
      </c>
      <c r="G207">
        <v>8419.5955882352901</v>
      </c>
      <c r="H207">
        <v>2272.25</v>
      </c>
      <c r="I207">
        <v>827.97173757743599</v>
      </c>
      <c r="J207">
        <v>0</v>
      </c>
      <c r="K207">
        <v>0</v>
      </c>
      <c r="L207">
        <v>0</v>
      </c>
      <c r="M207">
        <v>11897.7952669892</v>
      </c>
      <c r="N207">
        <v>13297.66</v>
      </c>
      <c r="O207">
        <v>469</v>
      </c>
      <c r="P207">
        <v>28362.82</v>
      </c>
      <c r="Q207">
        <v>2853</v>
      </c>
      <c r="R207">
        <v>986.42158671586697</v>
      </c>
      <c r="S207">
        <v>1584.6473000000001</v>
      </c>
      <c r="T207">
        <v>20028.031929705099</v>
      </c>
      <c r="U207">
        <v>2105</v>
      </c>
      <c r="V207">
        <v>182</v>
      </c>
      <c r="W207">
        <v>206</v>
      </c>
      <c r="X207">
        <v>1</v>
      </c>
    </row>
    <row r="208" spans="1:24" x14ac:dyDescent="0.35">
      <c r="A208">
        <v>920295975</v>
      </c>
      <c r="B208">
        <v>1942019</v>
      </c>
      <c r="C208">
        <v>194</v>
      </c>
      <c r="D208">
        <v>2019</v>
      </c>
      <c r="E208" t="s">
        <v>64</v>
      </c>
      <c r="F208">
        <v>4812.7</v>
      </c>
      <c r="G208">
        <v>6632.6285714285696</v>
      </c>
      <c r="H208">
        <v>1073.86428571429</v>
      </c>
      <c r="I208">
        <v>827.97173757743599</v>
      </c>
      <c r="J208">
        <v>0</v>
      </c>
      <c r="K208">
        <v>0</v>
      </c>
      <c r="L208">
        <v>0</v>
      </c>
      <c r="M208">
        <v>11199.436023291701</v>
      </c>
      <c r="N208">
        <v>13880.43</v>
      </c>
      <c r="O208">
        <v>502</v>
      </c>
      <c r="P208">
        <v>28970.84</v>
      </c>
      <c r="Q208">
        <v>2713</v>
      </c>
      <c r="R208">
        <v>193.84927797833899</v>
      </c>
      <c r="S208">
        <v>1502.45605</v>
      </c>
      <c r="T208">
        <v>18411.854550270102</v>
      </c>
      <c r="U208">
        <v>2101</v>
      </c>
      <c r="V208">
        <v>182</v>
      </c>
      <c r="W208">
        <v>206</v>
      </c>
      <c r="X208">
        <v>1</v>
      </c>
    </row>
    <row r="209" spans="1:24" x14ac:dyDescent="0.35">
      <c r="A209">
        <v>924619260</v>
      </c>
      <c r="B209">
        <v>1972019</v>
      </c>
      <c r="C209">
        <v>197</v>
      </c>
      <c r="D209">
        <v>2019</v>
      </c>
      <c r="E209" t="s">
        <v>65</v>
      </c>
      <c r="F209">
        <v>27034.9857142857</v>
      </c>
      <c r="G209">
        <v>55252.392857142899</v>
      </c>
      <c r="H209">
        <v>30592.892857142899</v>
      </c>
      <c r="I209">
        <v>4753.1973191943598</v>
      </c>
      <c r="J209">
        <v>1510.10622000065</v>
      </c>
      <c r="K209">
        <v>0</v>
      </c>
      <c r="L209">
        <v>3821.85</v>
      </c>
      <c r="M209">
        <v>54135.939253480698</v>
      </c>
      <c r="N209">
        <v>82506.899999999994</v>
      </c>
      <c r="O209">
        <v>1679</v>
      </c>
      <c r="P209">
        <v>434413.12</v>
      </c>
      <c r="Q209">
        <v>13169</v>
      </c>
      <c r="R209">
        <v>3033.4792418772599</v>
      </c>
      <c r="S209">
        <v>10987.983829999999</v>
      </c>
      <c r="T209">
        <v>110764.007399358</v>
      </c>
      <c r="U209">
        <v>12914</v>
      </c>
      <c r="V209">
        <v>835</v>
      </c>
      <c r="W209">
        <v>879</v>
      </c>
      <c r="X209">
        <v>1</v>
      </c>
    </row>
    <row r="210" spans="1:24" x14ac:dyDescent="0.35">
      <c r="A210">
        <v>924619260</v>
      </c>
      <c r="B210">
        <v>1972017</v>
      </c>
      <c r="C210">
        <v>197</v>
      </c>
      <c r="D210">
        <v>2017</v>
      </c>
      <c r="E210" t="s">
        <v>65</v>
      </c>
      <c r="F210">
        <v>27148.9829867675</v>
      </c>
      <c r="G210">
        <v>49348.574669187103</v>
      </c>
      <c r="H210">
        <v>21995.6672967864</v>
      </c>
      <c r="I210">
        <v>4753.1973191943598</v>
      </c>
      <c r="J210">
        <v>1510.10622000065</v>
      </c>
      <c r="K210">
        <v>0</v>
      </c>
      <c r="L210">
        <v>4301.5652173913004</v>
      </c>
      <c r="M210">
        <v>56463.628680971902</v>
      </c>
      <c r="N210">
        <v>77771.009999999995</v>
      </c>
      <c r="O210">
        <v>2340</v>
      </c>
      <c r="P210">
        <v>302942.43</v>
      </c>
      <c r="Q210">
        <v>11251</v>
      </c>
      <c r="R210">
        <v>3171.5658767772502</v>
      </c>
      <c r="S210">
        <v>11547.541859999999</v>
      </c>
      <c r="T210">
        <v>105218.048145749</v>
      </c>
      <c r="U210">
        <v>12550</v>
      </c>
      <c r="V210">
        <v>815</v>
      </c>
      <c r="W210">
        <v>860</v>
      </c>
      <c r="X210">
        <v>1</v>
      </c>
    </row>
    <row r="211" spans="1:24" x14ac:dyDescent="0.35">
      <c r="A211">
        <v>924619260</v>
      </c>
      <c r="B211">
        <v>1972021</v>
      </c>
      <c r="C211">
        <v>197</v>
      </c>
      <c r="D211">
        <v>2021</v>
      </c>
      <c r="E211" t="s">
        <v>65</v>
      </c>
      <c r="F211">
        <v>36363</v>
      </c>
      <c r="G211">
        <v>39372</v>
      </c>
      <c r="H211">
        <v>21490</v>
      </c>
      <c r="I211">
        <v>4753.1973191943598</v>
      </c>
      <c r="J211">
        <v>1510.10622000065</v>
      </c>
      <c r="K211">
        <v>0</v>
      </c>
      <c r="L211">
        <v>400</v>
      </c>
      <c r="M211">
        <v>60108.303539195003</v>
      </c>
      <c r="N211">
        <v>111569.65</v>
      </c>
      <c r="O211">
        <v>2193</v>
      </c>
      <c r="P211">
        <v>506528.13</v>
      </c>
      <c r="Q211">
        <v>15061</v>
      </c>
      <c r="R211">
        <v>3240</v>
      </c>
      <c r="S211">
        <v>12843.53349</v>
      </c>
      <c r="T211">
        <v>126637.68781519499</v>
      </c>
      <c r="U211">
        <v>13202</v>
      </c>
      <c r="V211">
        <v>859</v>
      </c>
      <c r="W211">
        <v>925</v>
      </c>
      <c r="X211">
        <v>1</v>
      </c>
    </row>
    <row r="212" spans="1:24" x14ac:dyDescent="0.35">
      <c r="A212">
        <v>924619260</v>
      </c>
      <c r="B212">
        <v>1972020</v>
      </c>
      <c r="C212">
        <v>197</v>
      </c>
      <c r="D212">
        <v>2020</v>
      </c>
      <c r="E212" t="s">
        <v>65</v>
      </c>
      <c r="F212">
        <v>26796.6985230235</v>
      </c>
      <c r="G212">
        <v>56238.3735881842</v>
      </c>
      <c r="H212">
        <v>33282.794092093798</v>
      </c>
      <c r="I212">
        <v>4753.1973191943598</v>
      </c>
      <c r="J212">
        <v>1510.10622000065</v>
      </c>
      <c r="K212">
        <v>0</v>
      </c>
      <c r="L212">
        <v>3654.7072111207599</v>
      </c>
      <c r="M212">
        <v>52360.874347188001</v>
      </c>
      <c r="N212">
        <v>108596.21</v>
      </c>
      <c r="O212">
        <v>2134</v>
      </c>
      <c r="P212">
        <v>479110.67</v>
      </c>
      <c r="Q212">
        <v>14409</v>
      </c>
      <c r="R212">
        <v>6885.2887700534702</v>
      </c>
      <c r="S212">
        <v>13248.571970000001</v>
      </c>
      <c r="T212">
        <v>120597.594543242</v>
      </c>
      <c r="U212">
        <v>13016</v>
      </c>
      <c r="V212">
        <v>856</v>
      </c>
      <c r="W212">
        <v>894</v>
      </c>
      <c r="X212">
        <v>1</v>
      </c>
    </row>
    <row r="213" spans="1:24" x14ac:dyDescent="0.35">
      <c r="A213">
        <v>924619260</v>
      </c>
      <c r="B213">
        <v>1972018</v>
      </c>
      <c r="C213">
        <v>197</v>
      </c>
      <c r="D213">
        <v>2018</v>
      </c>
      <c r="E213" t="s">
        <v>65</v>
      </c>
      <c r="F213">
        <v>26218.522058823499</v>
      </c>
      <c r="G213">
        <v>51510.176470588201</v>
      </c>
      <c r="H213">
        <v>25008.9926470588</v>
      </c>
      <c r="I213">
        <v>4753.1973191943598</v>
      </c>
      <c r="J213">
        <v>1510.10622000065</v>
      </c>
      <c r="K213">
        <v>0</v>
      </c>
      <c r="L213">
        <v>2141.875</v>
      </c>
      <c r="M213">
        <v>56841.134421547998</v>
      </c>
      <c r="N213">
        <v>79510.23</v>
      </c>
      <c r="O213">
        <v>1759</v>
      </c>
      <c r="P213">
        <v>369833.72</v>
      </c>
      <c r="Q213">
        <v>11280</v>
      </c>
      <c r="R213">
        <v>4352.6789667896701</v>
      </c>
      <c r="S213">
        <v>12992.792799999999</v>
      </c>
      <c r="T213">
        <v>111355.37630333799</v>
      </c>
      <c r="U213">
        <v>12723</v>
      </c>
      <c r="V213">
        <v>818</v>
      </c>
      <c r="W213">
        <v>869</v>
      </c>
      <c r="X213">
        <v>1</v>
      </c>
    </row>
    <row r="214" spans="1:24" x14ac:dyDescent="0.35">
      <c r="A214">
        <v>925315958</v>
      </c>
      <c r="B214">
        <v>2042020</v>
      </c>
      <c r="C214">
        <v>204</v>
      </c>
      <c r="D214">
        <v>2020</v>
      </c>
      <c r="E214" t="s">
        <v>66</v>
      </c>
      <c r="F214">
        <v>7057.7584708948698</v>
      </c>
      <c r="G214">
        <v>11968.674196350999</v>
      </c>
      <c r="H214">
        <v>1498.5438748914</v>
      </c>
      <c r="I214">
        <v>1631.1030120191499</v>
      </c>
      <c r="J214">
        <v>0</v>
      </c>
      <c r="K214">
        <v>0</v>
      </c>
      <c r="L214">
        <v>0</v>
      </c>
      <c r="M214">
        <v>19158.9918043736</v>
      </c>
      <c r="N214">
        <v>22756.31</v>
      </c>
      <c r="O214">
        <v>708</v>
      </c>
      <c r="P214">
        <v>105983.34</v>
      </c>
      <c r="Q214">
        <v>4439</v>
      </c>
      <c r="R214">
        <v>564.97860962566801</v>
      </c>
      <c r="S214">
        <v>6649.6008899999997</v>
      </c>
      <c r="T214">
        <v>38433.890508999299</v>
      </c>
      <c r="U214">
        <v>3677</v>
      </c>
      <c r="V214">
        <v>198</v>
      </c>
      <c r="W214">
        <v>243</v>
      </c>
      <c r="X214">
        <v>1</v>
      </c>
    </row>
    <row r="215" spans="1:24" x14ac:dyDescent="0.35">
      <c r="A215">
        <v>925315958</v>
      </c>
      <c r="B215">
        <v>2042018</v>
      </c>
      <c r="C215">
        <v>204</v>
      </c>
      <c r="D215">
        <v>2018</v>
      </c>
      <c r="E215" t="s">
        <v>66</v>
      </c>
      <c r="F215">
        <v>6250.3308823529396</v>
      </c>
      <c r="G215">
        <v>11857.5514705882</v>
      </c>
      <c r="H215">
        <v>2194.4632352941198</v>
      </c>
      <c r="I215">
        <v>1631.1030120191499</v>
      </c>
      <c r="J215">
        <v>0</v>
      </c>
      <c r="K215">
        <v>0</v>
      </c>
      <c r="L215">
        <v>74.5</v>
      </c>
      <c r="M215">
        <v>17470.022129666198</v>
      </c>
      <c r="N215">
        <v>18694.09</v>
      </c>
      <c r="O215">
        <v>564</v>
      </c>
      <c r="P215">
        <v>91566.6</v>
      </c>
      <c r="Q215">
        <v>4293</v>
      </c>
      <c r="R215">
        <v>177.791512915129</v>
      </c>
      <c r="S215">
        <v>7220.9944599999999</v>
      </c>
      <c r="T215">
        <v>35646.8071555813</v>
      </c>
      <c r="U215">
        <v>3616</v>
      </c>
      <c r="V215">
        <v>193</v>
      </c>
      <c r="W215">
        <v>230</v>
      </c>
      <c r="X215">
        <v>1</v>
      </c>
    </row>
    <row r="216" spans="1:24" x14ac:dyDescent="0.35">
      <c r="A216">
        <v>925315958</v>
      </c>
      <c r="B216">
        <v>2042021</v>
      </c>
      <c r="C216">
        <v>204</v>
      </c>
      <c r="D216">
        <v>2021</v>
      </c>
      <c r="E216" t="s">
        <v>66</v>
      </c>
      <c r="F216">
        <v>8145</v>
      </c>
      <c r="G216">
        <v>7809</v>
      </c>
      <c r="H216">
        <v>1244</v>
      </c>
      <c r="I216">
        <v>1631.1030120191499</v>
      </c>
      <c r="J216">
        <v>0</v>
      </c>
      <c r="K216">
        <v>0</v>
      </c>
      <c r="L216">
        <v>0</v>
      </c>
      <c r="M216">
        <v>16341.103012019201</v>
      </c>
      <c r="N216">
        <v>26502.400000000001</v>
      </c>
      <c r="O216">
        <v>814</v>
      </c>
      <c r="P216">
        <v>121873.67</v>
      </c>
      <c r="Q216">
        <v>4900</v>
      </c>
      <c r="R216">
        <v>457</v>
      </c>
      <c r="S216">
        <v>6600.9436699999997</v>
      </c>
      <c r="T216">
        <v>37080.841641019098</v>
      </c>
      <c r="U216">
        <v>3704</v>
      </c>
      <c r="V216">
        <v>207</v>
      </c>
      <c r="W216">
        <v>246</v>
      </c>
      <c r="X216">
        <v>1</v>
      </c>
    </row>
    <row r="217" spans="1:24" x14ac:dyDescent="0.35">
      <c r="A217">
        <v>925315958</v>
      </c>
      <c r="B217">
        <v>2042019</v>
      </c>
      <c r="C217">
        <v>204</v>
      </c>
      <c r="D217">
        <v>2019</v>
      </c>
      <c r="E217" t="s">
        <v>66</v>
      </c>
      <c r="F217">
        <v>6821.00714285714</v>
      </c>
      <c r="G217">
        <v>12964.064285714299</v>
      </c>
      <c r="H217">
        <v>3508.95</v>
      </c>
      <c r="I217">
        <v>1631.1030120191499</v>
      </c>
      <c r="J217">
        <v>0</v>
      </c>
      <c r="K217">
        <v>0</v>
      </c>
      <c r="L217">
        <v>0</v>
      </c>
      <c r="M217">
        <v>17907.224440590599</v>
      </c>
      <c r="N217">
        <v>21314.03</v>
      </c>
      <c r="O217">
        <v>656</v>
      </c>
      <c r="P217">
        <v>102182.71</v>
      </c>
      <c r="Q217">
        <v>4499</v>
      </c>
      <c r="R217">
        <v>1244.8267148014399</v>
      </c>
      <c r="S217">
        <v>7052.0092500000001</v>
      </c>
      <c r="T217">
        <v>37990.835343391998</v>
      </c>
      <c r="U217">
        <v>3645</v>
      </c>
      <c r="V217">
        <v>197</v>
      </c>
      <c r="W217">
        <v>241</v>
      </c>
      <c r="X217">
        <v>1</v>
      </c>
    </row>
    <row r="218" spans="1:24" x14ac:dyDescent="0.35">
      <c r="A218">
        <v>925315958</v>
      </c>
      <c r="B218">
        <v>2042017</v>
      </c>
      <c r="C218">
        <v>204</v>
      </c>
      <c r="D218">
        <v>2017</v>
      </c>
      <c r="E218" t="s">
        <v>66</v>
      </c>
      <c r="F218">
        <v>5589.3308128544404</v>
      </c>
      <c r="G218">
        <v>12781.890359168199</v>
      </c>
      <c r="H218">
        <v>3421.64839319471</v>
      </c>
      <c r="I218">
        <v>1631.1030120191499</v>
      </c>
      <c r="J218">
        <v>0</v>
      </c>
      <c r="K218">
        <v>0</v>
      </c>
      <c r="L218">
        <v>81.119092627599201</v>
      </c>
      <c r="M218">
        <v>16499.556698219501</v>
      </c>
      <c r="N218">
        <v>17986.080000000002</v>
      </c>
      <c r="O218">
        <v>520</v>
      </c>
      <c r="P218">
        <v>84677.39</v>
      </c>
      <c r="Q218">
        <v>3873</v>
      </c>
      <c r="R218">
        <v>1476.83601895735</v>
      </c>
      <c r="S218">
        <v>7775.2922500000004</v>
      </c>
      <c r="T218">
        <v>35657.713306176898</v>
      </c>
      <c r="U218">
        <v>3557</v>
      </c>
      <c r="V218">
        <v>194</v>
      </c>
      <c r="W218">
        <v>226</v>
      </c>
      <c r="X218">
        <v>1</v>
      </c>
    </row>
    <row r="219" spans="1:24" x14ac:dyDescent="0.35">
      <c r="A219">
        <v>925354813</v>
      </c>
      <c r="B219">
        <v>2132017</v>
      </c>
      <c r="C219">
        <v>213</v>
      </c>
      <c r="D219">
        <v>2017</v>
      </c>
      <c r="E219" t="s">
        <v>67</v>
      </c>
      <c r="F219">
        <v>6255.1833648393203</v>
      </c>
      <c r="G219">
        <v>9546.1398865784504</v>
      </c>
      <c r="H219">
        <v>2436.9527410207902</v>
      </c>
      <c r="I219">
        <v>1510.0120478613101</v>
      </c>
      <c r="J219">
        <v>0</v>
      </c>
      <c r="K219">
        <v>0</v>
      </c>
      <c r="L219">
        <v>339.122873345936</v>
      </c>
      <c r="M219">
        <v>14535.2596849124</v>
      </c>
      <c r="N219">
        <v>43692.6</v>
      </c>
      <c r="O219">
        <v>1497</v>
      </c>
      <c r="P219">
        <v>60428.3</v>
      </c>
      <c r="Q219">
        <v>6375</v>
      </c>
      <c r="R219">
        <v>419.28056872037899</v>
      </c>
      <c r="S219">
        <v>4425.1769000000004</v>
      </c>
      <c r="T219">
        <v>32843.009483632697</v>
      </c>
      <c r="U219">
        <v>4646</v>
      </c>
      <c r="V219">
        <v>189</v>
      </c>
      <c r="W219">
        <v>224</v>
      </c>
      <c r="X219">
        <v>1</v>
      </c>
    </row>
    <row r="220" spans="1:24" x14ac:dyDescent="0.35">
      <c r="A220">
        <v>925354813</v>
      </c>
      <c r="B220">
        <v>2132020</v>
      </c>
      <c r="C220">
        <v>213</v>
      </c>
      <c r="D220">
        <v>2020</v>
      </c>
      <c r="E220" t="s">
        <v>67</v>
      </c>
      <c r="F220">
        <v>6779.1763683753297</v>
      </c>
      <c r="G220">
        <v>7710.1998262380503</v>
      </c>
      <c r="H220">
        <v>3884.6151172893101</v>
      </c>
      <c r="I220">
        <v>1510.0120478613101</v>
      </c>
      <c r="J220">
        <v>0</v>
      </c>
      <c r="K220">
        <v>0</v>
      </c>
      <c r="L220">
        <v>17.605560382276298</v>
      </c>
      <c r="M220">
        <v>12097.1675648031</v>
      </c>
      <c r="N220">
        <v>60389.919999999998</v>
      </c>
      <c r="O220">
        <v>1660</v>
      </c>
      <c r="P220">
        <v>75848.98</v>
      </c>
      <c r="Q220">
        <v>5564</v>
      </c>
      <c r="R220">
        <v>1097.8796791443799</v>
      </c>
      <c r="S220">
        <v>4502.1079099999997</v>
      </c>
      <c r="T220">
        <v>32237.184083947501</v>
      </c>
      <c r="U220">
        <v>4783</v>
      </c>
      <c r="V220">
        <v>190</v>
      </c>
      <c r="W220">
        <v>227</v>
      </c>
      <c r="X220">
        <v>1</v>
      </c>
    </row>
    <row r="221" spans="1:24" x14ac:dyDescent="0.35">
      <c r="A221">
        <v>925354813</v>
      </c>
      <c r="B221">
        <v>2132018</v>
      </c>
      <c r="C221">
        <v>213</v>
      </c>
      <c r="D221">
        <v>2018</v>
      </c>
      <c r="E221" t="s">
        <v>67</v>
      </c>
      <c r="F221">
        <v>5371.6691176470604</v>
      </c>
      <c r="G221">
        <v>10033.397058823501</v>
      </c>
      <c r="H221">
        <v>3601.1985294117599</v>
      </c>
      <c r="I221">
        <v>1510.0120478613101</v>
      </c>
      <c r="J221">
        <v>0</v>
      </c>
      <c r="K221">
        <v>0</v>
      </c>
      <c r="L221">
        <v>421.80147058823502</v>
      </c>
      <c r="M221">
        <v>12892.078224331901</v>
      </c>
      <c r="N221">
        <v>42655.33</v>
      </c>
      <c r="O221">
        <v>1511</v>
      </c>
      <c r="P221">
        <v>73371.45</v>
      </c>
      <c r="Q221">
        <v>7426</v>
      </c>
      <c r="R221">
        <v>338.44649446494498</v>
      </c>
      <c r="S221">
        <v>4367.3142600000001</v>
      </c>
      <c r="T221">
        <v>32765.4770647968</v>
      </c>
      <c r="U221">
        <v>4714</v>
      </c>
      <c r="V221">
        <v>190</v>
      </c>
      <c r="W221">
        <v>222</v>
      </c>
      <c r="X221">
        <v>1</v>
      </c>
    </row>
    <row r="222" spans="1:24" x14ac:dyDescent="0.35">
      <c r="A222">
        <v>925354813</v>
      </c>
      <c r="B222">
        <v>2132021</v>
      </c>
      <c r="C222">
        <v>213</v>
      </c>
      <c r="D222">
        <v>2021</v>
      </c>
      <c r="E222" t="s">
        <v>67</v>
      </c>
      <c r="F222">
        <v>7638</v>
      </c>
      <c r="G222">
        <v>5716</v>
      </c>
      <c r="H222">
        <v>3057</v>
      </c>
      <c r="I222">
        <v>1510.0120478613101</v>
      </c>
      <c r="J222">
        <v>0</v>
      </c>
      <c r="K222">
        <v>0</v>
      </c>
      <c r="L222">
        <v>116</v>
      </c>
      <c r="M222">
        <v>11691.012047861301</v>
      </c>
      <c r="N222">
        <v>60870.68</v>
      </c>
      <c r="O222">
        <v>1688</v>
      </c>
      <c r="P222">
        <v>74440.03</v>
      </c>
      <c r="Q222">
        <v>5725</v>
      </c>
      <c r="R222">
        <v>529</v>
      </c>
      <c r="S222">
        <v>4218.0549499999997</v>
      </c>
      <c r="T222">
        <v>31117.252124861301</v>
      </c>
      <c r="U222">
        <v>4835</v>
      </c>
      <c r="V222">
        <v>189</v>
      </c>
      <c r="W222">
        <v>229</v>
      </c>
      <c r="X222">
        <v>1</v>
      </c>
    </row>
    <row r="223" spans="1:24" x14ac:dyDescent="0.35">
      <c r="A223">
        <v>925354813</v>
      </c>
      <c r="B223">
        <v>2132019</v>
      </c>
      <c r="C223">
        <v>213</v>
      </c>
      <c r="D223">
        <v>2019</v>
      </c>
      <c r="E223" t="s">
        <v>67</v>
      </c>
      <c r="F223">
        <v>7572.3928571428596</v>
      </c>
      <c r="G223">
        <v>8547.2785714285692</v>
      </c>
      <c r="H223">
        <v>3167.3142857142898</v>
      </c>
      <c r="I223">
        <v>1510.0120478613101</v>
      </c>
      <c r="J223">
        <v>0</v>
      </c>
      <c r="K223">
        <v>0</v>
      </c>
      <c r="L223">
        <v>288.42142857142898</v>
      </c>
      <c r="M223">
        <v>14173.947762147</v>
      </c>
      <c r="N223">
        <v>43481.51</v>
      </c>
      <c r="O223">
        <v>1201</v>
      </c>
      <c r="P223">
        <v>74533.960000000006</v>
      </c>
      <c r="Q223">
        <v>4989</v>
      </c>
      <c r="R223">
        <v>289.20216606498201</v>
      </c>
      <c r="S223">
        <v>4632.9563799999996</v>
      </c>
      <c r="T223">
        <v>31623.537047212001</v>
      </c>
      <c r="U223">
        <v>4741</v>
      </c>
      <c r="V223">
        <v>190</v>
      </c>
      <c r="W223">
        <v>225</v>
      </c>
      <c r="X223">
        <v>1</v>
      </c>
    </row>
    <row r="224" spans="1:24" x14ac:dyDescent="0.35">
      <c r="A224">
        <v>997712099</v>
      </c>
      <c r="B224">
        <v>2142020</v>
      </c>
      <c r="C224">
        <v>214</v>
      </c>
      <c r="D224">
        <v>2020</v>
      </c>
      <c r="E224" t="s">
        <v>68</v>
      </c>
      <c r="F224">
        <v>6912.7715030408299</v>
      </c>
      <c r="G224">
        <v>10920.625543006099</v>
      </c>
      <c r="H224">
        <v>4341.3240660295396</v>
      </c>
      <c r="I224">
        <v>2008.15781928758</v>
      </c>
      <c r="J224">
        <v>0</v>
      </c>
      <c r="K224">
        <v>0</v>
      </c>
      <c r="L224">
        <v>14.498696785404</v>
      </c>
      <c r="M224">
        <v>15485.7321025196</v>
      </c>
      <c r="N224">
        <v>53527.98</v>
      </c>
      <c r="O224">
        <v>1823</v>
      </c>
      <c r="P224">
        <v>127517.55</v>
      </c>
      <c r="Q224">
        <v>7073</v>
      </c>
      <c r="R224">
        <v>691.21925133689797</v>
      </c>
      <c r="S224">
        <v>2585.40796</v>
      </c>
      <c r="T224">
        <v>37380.504274856503</v>
      </c>
      <c r="U224">
        <v>3153</v>
      </c>
      <c r="V224">
        <v>263</v>
      </c>
      <c r="W224">
        <v>313</v>
      </c>
      <c r="X224">
        <v>1</v>
      </c>
    </row>
    <row r="225" spans="1:24" x14ac:dyDescent="0.35">
      <c r="A225">
        <v>997712099</v>
      </c>
      <c r="B225">
        <v>2142021</v>
      </c>
      <c r="C225">
        <v>214</v>
      </c>
      <c r="D225">
        <v>2021</v>
      </c>
      <c r="E225" t="s">
        <v>68</v>
      </c>
      <c r="F225">
        <v>8825</v>
      </c>
      <c r="G225">
        <v>11257</v>
      </c>
      <c r="H225">
        <v>3641</v>
      </c>
      <c r="I225">
        <v>2008.15781928758</v>
      </c>
      <c r="J225">
        <v>0</v>
      </c>
      <c r="K225">
        <v>0</v>
      </c>
      <c r="L225">
        <v>96</v>
      </c>
      <c r="M225">
        <v>18353.1578192876</v>
      </c>
      <c r="N225">
        <v>53690.59</v>
      </c>
      <c r="O225">
        <v>1811</v>
      </c>
      <c r="P225">
        <v>136298.49</v>
      </c>
      <c r="Q225">
        <v>7603</v>
      </c>
      <c r="R225">
        <v>4522</v>
      </c>
      <c r="S225">
        <v>2470.3402099999998</v>
      </c>
      <c r="T225">
        <v>44961.911625287597</v>
      </c>
      <c r="U225">
        <v>3259</v>
      </c>
      <c r="V225">
        <v>265</v>
      </c>
      <c r="W225">
        <v>316</v>
      </c>
      <c r="X225">
        <v>1</v>
      </c>
    </row>
    <row r="226" spans="1:24" x14ac:dyDescent="0.35">
      <c r="A226">
        <v>997712099</v>
      </c>
      <c r="B226">
        <v>2142018</v>
      </c>
      <c r="C226">
        <v>214</v>
      </c>
      <c r="D226">
        <v>2018</v>
      </c>
      <c r="E226" t="s">
        <v>68</v>
      </c>
      <c r="F226">
        <v>5576.5441176470604</v>
      </c>
      <c r="G226">
        <v>13922.7352941176</v>
      </c>
      <c r="H226">
        <v>3951.7867647058802</v>
      </c>
      <c r="I226">
        <v>2008.15781928758</v>
      </c>
      <c r="J226">
        <v>0</v>
      </c>
      <c r="K226">
        <v>0</v>
      </c>
      <c r="L226">
        <v>0</v>
      </c>
      <c r="M226">
        <v>17555.6504663464</v>
      </c>
      <c r="N226">
        <v>42232.14</v>
      </c>
      <c r="O226">
        <v>1656</v>
      </c>
      <c r="P226">
        <v>125278.38</v>
      </c>
      <c r="Q226">
        <v>6026</v>
      </c>
      <c r="R226">
        <v>948.93542435424297</v>
      </c>
      <c r="S226">
        <v>2131.0547299999998</v>
      </c>
      <c r="T226">
        <v>37312.955544700599</v>
      </c>
      <c r="U226">
        <v>3012</v>
      </c>
      <c r="V226">
        <v>257</v>
      </c>
      <c r="W226">
        <v>298</v>
      </c>
      <c r="X226">
        <v>1</v>
      </c>
    </row>
    <row r="227" spans="1:24" x14ac:dyDescent="0.35">
      <c r="A227">
        <v>997712099</v>
      </c>
      <c r="B227">
        <v>2142019</v>
      </c>
      <c r="C227">
        <v>214</v>
      </c>
      <c r="D227">
        <v>2019</v>
      </c>
      <c r="E227" t="s">
        <v>68</v>
      </c>
      <c r="F227">
        <v>6528.3285714285703</v>
      </c>
      <c r="G227">
        <v>11792.285714285699</v>
      </c>
      <c r="H227">
        <v>4369.9571428571398</v>
      </c>
      <c r="I227">
        <v>2008.15781928758</v>
      </c>
      <c r="J227">
        <v>0</v>
      </c>
      <c r="K227">
        <v>0</v>
      </c>
      <c r="L227">
        <v>54.278571428571396</v>
      </c>
      <c r="M227">
        <v>15904.536390716101</v>
      </c>
      <c r="N227">
        <v>47779.06</v>
      </c>
      <c r="O227">
        <v>1705</v>
      </c>
      <c r="P227">
        <v>126715.61</v>
      </c>
      <c r="Q227">
        <v>6365</v>
      </c>
      <c r="R227">
        <v>582.59566787003598</v>
      </c>
      <c r="S227">
        <v>3110.7744299999999</v>
      </c>
      <c r="T227">
        <v>37038.270267586202</v>
      </c>
      <c r="U227">
        <v>3084</v>
      </c>
      <c r="V227">
        <v>261</v>
      </c>
      <c r="W227">
        <v>308</v>
      </c>
      <c r="X227">
        <v>1</v>
      </c>
    </row>
    <row r="228" spans="1:24" x14ac:dyDescent="0.35">
      <c r="A228">
        <v>997712099</v>
      </c>
      <c r="B228">
        <v>2142017</v>
      </c>
      <c r="C228">
        <v>214</v>
      </c>
      <c r="D228">
        <v>2017</v>
      </c>
      <c r="E228" t="s">
        <v>68</v>
      </c>
      <c r="F228">
        <v>5714.3894139886597</v>
      </c>
      <c r="G228">
        <v>14267.9470699433</v>
      </c>
      <c r="H228">
        <v>4924.6049149338396</v>
      </c>
      <c r="I228">
        <v>2008.15781928758</v>
      </c>
      <c r="J228">
        <v>0</v>
      </c>
      <c r="K228">
        <v>0</v>
      </c>
      <c r="L228">
        <v>0</v>
      </c>
      <c r="M228">
        <v>17065.889388285701</v>
      </c>
      <c r="N228">
        <v>42502.82</v>
      </c>
      <c r="O228">
        <v>1617</v>
      </c>
      <c r="P228">
        <v>117959.92</v>
      </c>
      <c r="Q228">
        <v>4580</v>
      </c>
      <c r="R228">
        <v>605.26066350710903</v>
      </c>
      <c r="S228">
        <v>3135.7605699999999</v>
      </c>
      <c r="T228">
        <v>35620.759759792803</v>
      </c>
      <c r="U228">
        <v>2958</v>
      </c>
      <c r="V228">
        <v>227</v>
      </c>
      <c r="W228">
        <v>291</v>
      </c>
      <c r="X228">
        <v>1</v>
      </c>
    </row>
    <row r="229" spans="1:24" x14ac:dyDescent="0.35">
      <c r="A229">
        <v>978631029</v>
      </c>
      <c r="B229">
        <v>2152020</v>
      </c>
      <c r="C229">
        <v>215</v>
      </c>
      <c r="D229">
        <v>2020</v>
      </c>
      <c r="E229" t="s">
        <v>69</v>
      </c>
      <c r="F229">
        <v>196562.97480451799</v>
      </c>
      <c r="G229">
        <v>218719.05473501299</v>
      </c>
      <c r="H229">
        <v>115095.83318853199</v>
      </c>
      <c r="I229">
        <v>24778.685458865399</v>
      </c>
      <c r="J229">
        <v>4787.6178000810496</v>
      </c>
      <c r="K229">
        <v>0</v>
      </c>
      <c r="L229">
        <v>5597.5325803649002</v>
      </c>
      <c r="M229">
        <v>324154.96702958102</v>
      </c>
      <c r="N229">
        <v>451872.99</v>
      </c>
      <c r="O229">
        <v>10692</v>
      </c>
      <c r="P229">
        <v>2648357.36</v>
      </c>
      <c r="Q229">
        <v>106932</v>
      </c>
      <c r="R229">
        <v>28351.371657754</v>
      </c>
      <c r="S229">
        <v>113196.41962</v>
      </c>
      <c r="T229">
        <v>749809.12810233503</v>
      </c>
      <c r="U229">
        <v>175006</v>
      </c>
      <c r="V229">
        <v>4722</v>
      </c>
      <c r="W229">
        <v>5756</v>
      </c>
      <c r="X229">
        <v>1</v>
      </c>
    </row>
    <row r="230" spans="1:24" x14ac:dyDescent="0.35">
      <c r="A230">
        <v>978631029</v>
      </c>
      <c r="B230">
        <v>2152017</v>
      </c>
      <c r="C230">
        <v>215</v>
      </c>
      <c r="D230">
        <v>2017</v>
      </c>
      <c r="E230" t="s">
        <v>69</v>
      </c>
      <c r="F230">
        <v>220610.13232514201</v>
      </c>
      <c r="G230">
        <v>203172.90737240101</v>
      </c>
      <c r="H230">
        <v>130636.665406427</v>
      </c>
      <c r="I230">
        <v>24778.685458865399</v>
      </c>
      <c r="J230">
        <v>4787.6178000810496</v>
      </c>
      <c r="K230">
        <v>0</v>
      </c>
      <c r="L230">
        <v>11258.654064272199</v>
      </c>
      <c r="M230">
        <v>311454.02348578902</v>
      </c>
      <c r="N230">
        <v>314285.74</v>
      </c>
      <c r="O230">
        <v>12042</v>
      </c>
      <c r="P230">
        <v>2014654.07</v>
      </c>
      <c r="Q230">
        <v>123691</v>
      </c>
      <c r="R230">
        <v>22167.946919431299</v>
      </c>
      <c r="S230">
        <v>119487.00913000001</v>
      </c>
      <c r="T230">
        <v>713906.04733222094</v>
      </c>
      <c r="U230">
        <v>164956</v>
      </c>
      <c r="V230">
        <v>4555</v>
      </c>
      <c r="W230">
        <v>5587</v>
      </c>
      <c r="X230">
        <v>1</v>
      </c>
    </row>
    <row r="231" spans="1:24" x14ac:dyDescent="0.35">
      <c r="A231">
        <v>978631029</v>
      </c>
      <c r="B231">
        <v>2152021</v>
      </c>
      <c r="C231">
        <v>215</v>
      </c>
      <c r="D231">
        <v>2021</v>
      </c>
      <c r="E231" t="s">
        <v>69</v>
      </c>
      <c r="F231">
        <v>193429</v>
      </c>
      <c r="G231">
        <v>201418</v>
      </c>
      <c r="H231">
        <v>115401</v>
      </c>
      <c r="I231">
        <v>24778.685458865399</v>
      </c>
      <c r="J231">
        <v>4787.6178000810496</v>
      </c>
      <c r="K231">
        <v>0</v>
      </c>
      <c r="L231">
        <v>5577</v>
      </c>
      <c r="M231">
        <v>303435.30325894599</v>
      </c>
      <c r="N231">
        <v>517868.41</v>
      </c>
      <c r="O231">
        <v>12383</v>
      </c>
      <c r="P231">
        <v>2726131.4</v>
      </c>
      <c r="Q231">
        <v>114985</v>
      </c>
      <c r="R231">
        <v>25093</v>
      </c>
      <c r="S231">
        <v>121284.69615</v>
      </c>
      <c r="T231">
        <v>751383.78920594603</v>
      </c>
      <c r="U231">
        <v>177523</v>
      </c>
      <c r="V231">
        <v>4815</v>
      </c>
      <c r="W231">
        <v>5823</v>
      </c>
      <c r="X231">
        <v>1</v>
      </c>
    </row>
    <row r="232" spans="1:24" x14ac:dyDescent="0.35">
      <c r="A232">
        <v>978631029</v>
      </c>
      <c r="B232">
        <v>2152018</v>
      </c>
      <c r="C232">
        <v>215</v>
      </c>
      <c r="D232">
        <v>2018</v>
      </c>
      <c r="E232" t="s">
        <v>69</v>
      </c>
      <c r="F232">
        <v>226841.54411764699</v>
      </c>
      <c r="G232">
        <v>215692.83823529401</v>
      </c>
      <c r="H232">
        <v>144184.889705882</v>
      </c>
      <c r="I232">
        <v>24778.685458865399</v>
      </c>
      <c r="J232">
        <v>4787.6178000810496</v>
      </c>
      <c r="K232">
        <v>0</v>
      </c>
      <c r="L232">
        <v>7561.75</v>
      </c>
      <c r="M232">
        <v>320354.04590600502</v>
      </c>
      <c r="N232">
        <v>340435.65</v>
      </c>
      <c r="O232">
        <v>12536</v>
      </c>
      <c r="P232">
        <v>2316564.2799999998</v>
      </c>
      <c r="Q232">
        <v>128423</v>
      </c>
      <c r="R232">
        <v>21547.0461254613</v>
      </c>
      <c r="S232">
        <v>129161.90555</v>
      </c>
      <c r="T232">
        <v>754702.89382246602</v>
      </c>
      <c r="U232">
        <v>168248</v>
      </c>
      <c r="V232">
        <v>4602</v>
      </c>
      <c r="W232">
        <v>5633</v>
      </c>
      <c r="X232">
        <v>1</v>
      </c>
    </row>
    <row r="233" spans="1:24" x14ac:dyDescent="0.35">
      <c r="A233">
        <v>978631029</v>
      </c>
      <c r="B233">
        <v>2152019</v>
      </c>
      <c r="C233">
        <v>215</v>
      </c>
      <c r="D233">
        <v>2019</v>
      </c>
      <c r="E233" t="s">
        <v>69</v>
      </c>
      <c r="F233">
        <v>219371.63571428601</v>
      </c>
      <c r="G233">
        <v>235449.8</v>
      </c>
      <c r="H233">
        <v>135317.54285714301</v>
      </c>
      <c r="I233">
        <v>24778.685458865399</v>
      </c>
      <c r="J233">
        <v>4787.6178000810496</v>
      </c>
      <c r="K233">
        <v>0</v>
      </c>
      <c r="L233">
        <v>2787.36428571429</v>
      </c>
      <c r="M233">
        <v>346282.83183037501</v>
      </c>
      <c r="N233">
        <v>390614.47</v>
      </c>
      <c r="O233">
        <v>13681</v>
      </c>
      <c r="P233">
        <v>2528927.89</v>
      </c>
      <c r="Q233">
        <v>121294</v>
      </c>
      <c r="R233">
        <v>21386.2906137184</v>
      </c>
      <c r="S233">
        <v>118915.61556000001</v>
      </c>
      <c r="T233">
        <v>778339.16273609304</v>
      </c>
      <c r="U233">
        <v>172177</v>
      </c>
      <c r="V233">
        <v>4662</v>
      </c>
      <c r="W233">
        <v>5703</v>
      </c>
      <c r="X233">
        <v>1</v>
      </c>
    </row>
    <row r="234" spans="1:24" x14ac:dyDescent="0.35">
      <c r="A234">
        <v>916763476</v>
      </c>
      <c r="B234">
        <v>2222018</v>
      </c>
      <c r="C234">
        <v>222</v>
      </c>
      <c r="D234">
        <v>2018</v>
      </c>
      <c r="E234" t="s">
        <v>70</v>
      </c>
      <c r="F234">
        <v>188.441176470588</v>
      </c>
      <c r="G234">
        <v>317.72058823529397</v>
      </c>
      <c r="H234">
        <v>0</v>
      </c>
      <c r="I234">
        <v>22.941610339132499</v>
      </c>
      <c r="J234">
        <v>0</v>
      </c>
      <c r="K234">
        <v>0</v>
      </c>
      <c r="L234">
        <v>0</v>
      </c>
      <c r="M234">
        <v>529.10337504501501</v>
      </c>
      <c r="N234">
        <v>0</v>
      </c>
      <c r="O234">
        <v>0</v>
      </c>
      <c r="P234">
        <v>4771.24</v>
      </c>
      <c r="Q234">
        <v>304</v>
      </c>
      <c r="R234">
        <v>0</v>
      </c>
      <c r="S234">
        <v>161.09485000000001</v>
      </c>
      <c r="T234">
        <v>1250.4138130450101</v>
      </c>
      <c r="U234">
        <v>69</v>
      </c>
      <c r="V234">
        <v>9</v>
      </c>
      <c r="W234">
        <v>7</v>
      </c>
      <c r="X234">
        <v>0</v>
      </c>
    </row>
    <row r="235" spans="1:24" x14ac:dyDescent="0.35">
      <c r="A235">
        <v>916763476</v>
      </c>
      <c r="B235">
        <v>2222019</v>
      </c>
      <c r="C235">
        <v>222</v>
      </c>
      <c r="D235">
        <v>2019</v>
      </c>
      <c r="E235" t="s">
        <v>70</v>
      </c>
      <c r="F235">
        <v>474.67142857142898</v>
      </c>
      <c r="G235">
        <v>296.93571428571403</v>
      </c>
      <c r="H235">
        <v>0</v>
      </c>
      <c r="I235">
        <v>22.941610339132499</v>
      </c>
      <c r="J235">
        <v>0</v>
      </c>
      <c r="K235">
        <v>0</v>
      </c>
      <c r="L235">
        <v>0</v>
      </c>
      <c r="M235">
        <v>794.54875319627502</v>
      </c>
      <c r="N235">
        <v>0</v>
      </c>
      <c r="O235">
        <v>0</v>
      </c>
      <c r="P235">
        <v>4630.8500000000004</v>
      </c>
      <c r="Q235">
        <v>380</v>
      </c>
      <c r="R235">
        <v>0</v>
      </c>
      <c r="S235">
        <v>155.83461</v>
      </c>
      <c r="T235">
        <v>1579.06000819628</v>
      </c>
      <c r="U235">
        <v>72</v>
      </c>
      <c r="V235">
        <v>9</v>
      </c>
      <c r="W235">
        <v>7</v>
      </c>
      <c r="X235">
        <v>0</v>
      </c>
    </row>
    <row r="236" spans="1:24" x14ac:dyDescent="0.35">
      <c r="A236">
        <v>916763476</v>
      </c>
      <c r="B236">
        <v>2222017</v>
      </c>
      <c r="C236">
        <v>222</v>
      </c>
      <c r="D236">
        <v>2017</v>
      </c>
      <c r="E236" t="s">
        <v>70</v>
      </c>
      <c r="F236">
        <v>253.49716446124799</v>
      </c>
      <c r="G236">
        <v>260.257088846881</v>
      </c>
      <c r="H236">
        <v>0</v>
      </c>
      <c r="I236">
        <v>22.941610339132499</v>
      </c>
      <c r="J236">
        <v>0</v>
      </c>
      <c r="K236">
        <v>0</v>
      </c>
      <c r="L236">
        <v>0</v>
      </c>
      <c r="M236">
        <v>536.69586364726104</v>
      </c>
      <c r="N236">
        <v>0</v>
      </c>
      <c r="O236">
        <v>0</v>
      </c>
      <c r="P236">
        <v>3005.76</v>
      </c>
      <c r="Q236">
        <v>206</v>
      </c>
      <c r="R236">
        <v>0</v>
      </c>
      <c r="S236">
        <v>170.95779999999999</v>
      </c>
      <c r="T236">
        <v>1075.0629756472599</v>
      </c>
      <c r="U236">
        <v>69</v>
      </c>
      <c r="V236">
        <v>9</v>
      </c>
      <c r="W236">
        <v>7</v>
      </c>
      <c r="X236">
        <v>0</v>
      </c>
    </row>
    <row r="237" spans="1:24" x14ac:dyDescent="0.35">
      <c r="A237">
        <v>916763476</v>
      </c>
      <c r="B237">
        <v>2222020</v>
      </c>
      <c r="C237">
        <v>222</v>
      </c>
      <c r="D237">
        <v>2020</v>
      </c>
      <c r="E237" t="s">
        <v>70</v>
      </c>
      <c r="F237">
        <v>439.10338835795</v>
      </c>
      <c r="G237">
        <v>361.43179843614303</v>
      </c>
      <c r="H237">
        <v>0</v>
      </c>
      <c r="I237">
        <v>22.941610339132499</v>
      </c>
      <c r="J237">
        <v>0</v>
      </c>
      <c r="K237">
        <v>0</v>
      </c>
      <c r="L237">
        <v>0</v>
      </c>
      <c r="M237">
        <v>823.47679713322498</v>
      </c>
      <c r="N237">
        <v>0</v>
      </c>
      <c r="O237">
        <v>0</v>
      </c>
      <c r="P237">
        <v>4272.3</v>
      </c>
      <c r="Q237">
        <v>386</v>
      </c>
      <c r="R237">
        <v>0</v>
      </c>
      <c r="S237">
        <v>147.94425000000001</v>
      </c>
      <c r="T237">
        <v>1586.84355713322</v>
      </c>
      <c r="U237">
        <v>71</v>
      </c>
      <c r="V237">
        <v>9</v>
      </c>
      <c r="W237">
        <v>7</v>
      </c>
      <c r="X237">
        <v>0</v>
      </c>
    </row>
    <row r="238" spans="1:24" x14ac:dyDescent="0.35">
      <c r="A238">
        <v>916763476</v>
      </c>
      <c r="B238">
        <v>2222021</v>
      </c>
      <c r="C238">
        <v>222</v>
      </c>
      <c r="D238">
        <v>2021</v>
      </c>
      <c r="E238" t="s">
        <v>70</v>
      </c>
      <c r="F238">
        <v>425</v>
      </c>
      <c r="G238">
        <v>422</v>
      </c>
      <c r="H238">
        <v>0</v>
      </c>
      <c r="I238">
        <v>22.941610339132499</v>
      </c>
      <c r="J238">
        <v>0</v>
      </c>
      <c r="K238">
        <v>0</v>
      </c>
      <c r="L238">
        <v>0</v>
      </c>
      <c r="M238">
        <v>869.94161033913304</v>
      </c>
      <c r="N238">
        <v>0</v>
      </c>
      <c r="O238">
        <v>0</v>
      </c>
      <c r="P238">
        <v>3956.17</v>
      </c>
      <c r="Q238">
        <v>322</v>
      </c>
      <c r="R238">
        <v>0</v>
      </c>
      <c r="S238">
        <v>120.32799</v>
      </c>
      <c r="T238">
        <v>1524.7159293391301</v>
      </c>
      <c r="U238">
        <v>72</v>
      </c>
      <c r="V238">
        <v>9</v>
      </c>
      <c r="W238">
        <v>7</v>
      </c>
      <c r="X238">
        <v>0</v>
      </c>
    </row>
    <row r="239" spans="1:24" x14ac:dyDescent="0.35">
      <c r="A239">
        <v>924940379</v>
      </c>
      <c r="B239">
        <v>2232018</v>
      </c>
      <c r="C239">
        <v>223</v>
      </c>
      <c r="D239">
        <v>2018</v>
      </c>
      <c r="E239" t="s">
        <v>71</v>
      </c>
      <c r="F239">
        <v>11870.6985294118</v>
      </c>
      <c r="G239">
        <v>17105.419117647099</v>
      </c>
      <c r="H239">
        <v>4399.8823529411802</v>
      </c>
      <c r="I239">
        <v>2307.8255249250501</v>
      </c>
      <c r="J239">
        <v>0</v>
      </c>
      <c r="K239">
        <v>0</v>
      </c>
      <c r="L239">
        <v>0</v>
      </c>
      <c r="M239">
        <v>26884.060819042701</v>
      </c>
      <c r="N239">
        <v>36518.57</v>
      </c>
      <c r="O239">
        <v>1956</v>
      </c>
      <c r="P239">
        <v>177164.1</v>
      </c>
      <c r="Q239">
        <v>11743</v>
      </c>
      <c r="R239">
        <v>2686.1512915129101</v>
      </c>
      <c r="S239">
        <v>10388.31647</v>
      </c>
      <c r="T239">
        <v>65132.287959555601</v>
      </c>
      <c r="U239">
        <v>7634</v>
      </c>
      <c r="V239">
        <v>383</v>
      </c>
      <c r="W239">
        <v>401</v>
      </c>
      <c r="X239">
        <v>1</v>
      </c>
    </row>
    <row r="240" spans="1:24" x14ac:dyDescent="0.35">
      <c r="A240">
        <v>924940379</v>
      </c>
      <c r="B240">
        <v>2232021</v>
      </c>
      <c r="C240">
        <v>223</v>
      </c>
      <c r="D240">
        <v>2021</v>
      </c>
      <c r="E240" t="s">
        <v>71</v>
      </c>
      <c r="F240">
        <v>17292</v>
      </c>
      <c r="G240">
        <v>15574</v>
      </c>
      <c r="H240">
        <v>3709</v>
      </c>
      <c r="I240">
        <v>2307.8255249250501</v>
      </c>
      <c r="J240">
        <v>0</v>
      </c>
      <c r="K240">
        <v>0</v>
      </c>
      <c r="L240">
        <v>0</v>
      </c>
      <c r="M240">
        <v>31464.825524925101</v>
      </c>
      <c r="N240">
        <v>55700.49</v>
      </c>
      <c r="O240">
        <v>1264</v>
      </c>
      <c r="P240">
        <v>150261.74</v>
      </c>
      <c r="Q240">
        <v>5411</v>
      </c>
      <c r="R240">
        <v>7242</v>
      </c>
      <c r="S240">
        <v>9776.1560399999998</v>
      </c>
      <c r="T240">
        <v>66218.153315925098</v>
      </c>
      <c r="U240">
        <v>7833</v>
      </c>
      <c r="V240">
        <v>380</v>
      </c>
      <c r="W240">
        <v>415</v>
      </c>
      <c r="X240">
        <v>1</v>
      </c>
    </row>
    <row r="241" spans="1:24" x14ac:dyDescent="0.35">
      <c r="A241">
        <v>924940379</v>
      </c>
      <c r="B241">
        <v>2232020</v>
      </c>
      <c r="C241">
        <v>223</v>
      </c>
      <c r="D241">
        <v>2020</v>
      </c>
      <c r="E241" t="s">
        <v>71</v>
      </c>
      <c r="F241">
        <v>15209.132927888801</v>
      </c>
      <c r="G241">
        <v>16228.184187662901</v>
      </c>
      <c r="H241">
        <v>3746.8774978279798</v>
      </c>
      <c r="I241">
        <v>2307.8255249250501</v>
      </c>
      <c r="J241">
        <v>0</v>
      </c>
      <c r="K241">
        <v>0</v>
      </c>
      <c r="L241">
        <v>0</v>
      </c>
      <c r="M241">
        <v>29998.265142648801</v>
      </c>
      <c r="N241">
        <v>52686.65</v>
      </c>
      <c r="O241">
        <v>1172</v>
      </c>
      <c r="P241">
        <v>180086.03</v>
      </c>
      <c r="Q241">
        <v>6544</v>
      </c>
      <c r="R241">
        <v>3991.0668449197901</v>
      </c>
      <c r="S241">
        <v>8657.69751</v>
      </c>
      <c r="T241">
        <v>62862.922413568602</v>
      </c>
      <c r="U241">
        <v>7792</v>
      </c>
      <c r="V241">
        <v>389</v>
      </c>
      <c r="W241">
        <v>411</v>
      </c>
      <c r="X241">
        <v>1</v>
      </c>
    </row>
    <row r="242" spans="1:24" x14ac:dyDescent="0.35">
      <c r="A242">
        <v>924940379</v>
      </c>
      <c r="B242">
        <v>2232019</v>
      </c>
      <c r="C242">
        <v>223</v>
      </c>
      <c r="D242">
        <v>2019</v>
      </c>
      <c r="E242" t="s">
        <v>71</v>
      </c>
      <c r="F242">
        <v>12262.7</v>
      </c>
      <c r="G242">
        <v>17658.628571428599</v>
      </c>
      <c r="H242">
        <v>6088.7785714285701</v>
      </c>
      <c r="I242">
        <v>2307.8255249250501</v>
      </c>
      <c r="J242">
        <v>0</v>
      </c>
      <c r="K242">
        <v>0</v>
      </c>
      <c r="L242">
        <v>0</v>
      </c>
      <c r="M242">
        <v>26140.375524925101</v>
      </c>
      <c r="N242">
        <v>45044.99</v>
      </c>
      <c r="O242">
        <v>1001</v>
      </c>
      <c r="P242">
        <v>190221.38</v>
      </c>
      <c r="Q242">
        <v>7067</v>
      </c>
      <c r="R242">
        <v>1554.98555956679</v>
      </c>
      <c r="S242">
        <v>8793.14869</v>
      </c>
      <c r="T242">
        <v>57190.3138434918</v>
      </c>
      <c r="U242">
        <v>7774</v>
      </c>
      <c r="V242">
        <v>389</v>
      </c>
      <c r="W242">
        <v>408</v>
      </c>
      <c r="X242">
        <v>1</v>
      </c>
    </row>
    <row r="243" spans="1:24" x14ac:dyDescent="0.35">
      <c r="A243">
        <v>924940379</v>
      </c>
      <c r="B243">
        <v>2232017</v>
      </c>
      <c r="C243">
        <v>223</v>
      </c>
      <c r="D243">
        <v>2017</v>
      </c>
      <c r="E243" t="s">
        <v>71</v>
      </c>
      <c r="F243">
        <v>12616.272211720199</v>
      </c>
      <c r="G243">
        <v>16810.805293005698</v>
      </c>
      <c r="H243">
        <v>3564.73345935728</v>
      </c>
      <c r="I243">
        <v>2307.8255249250501</v>
      </c>
      <c r="J243">
        <v>0</v>
      </c>
      <c r="K243">
        <v>0</v>
      </c>
      <c r="L243">
        <v>0</v>
      </c>
      <c r="M243">
        <v>28170.1695702937</v>
      </c>
      <c r="N243">
        <v>35414.639999999999</v>
      </c>
      <c r="O243">
        <v>1853</v>
      </c>
      <c r="P243">
        <v>179374.99</v>
      </c>
      <c r="Q243">
        <v>11284</v>
      </c>
      <c r="R243">
        <v>1343.6786729857799</v>
      </c>
      <c r="S243">
        <v>10308.097809999999</v>
      </c>
      <c r="T243">
        <v>64493.1491842795</v>
      </c>
      <c r="U243">
        <v>7553</v>
      </c>
      <c r="V243">
        <v>394</v>
      </c>
      <c r="W243">
        <v>422</v>
      </c>
      <c r="X243">
        <v>1</v>
      </c>
    </row>
    <row r="244" spans="1:24" x14ac:dyDescent="0.35">
      <c r="A244">
        <v>979151950</v>
      </c>
      <c r="B244">
        <v>2272019</v>
      </c>
      <c r="C244">
        <v>227</v>
      </c>
      <c r="D244">
        <v>2019</v>
      </c>
      <c r="E244" t="s">
        <v>72</v>
      </c>
      <c r="F244">
        <v>204270.48571428601</v>
      </c>
      <c r="G244">
        <v>136502.092857143</v>
      </c>
      <c r="H244">
        <v>63116.4</v>
      </c>
      <c r="I244">
        <v>10711.7402253902</v>
      </c>
      <c r="J244">
        <v>1577.3210264366401</v>
      </c>
      <c r="K244">
        <v>27195.8332208018</v>
      </c>
      <c r="L244">
        <v>9586.0214285714301</v>
      </c>
      <c r="M244">
        <v>307555.05161548598</v>
      </c>
      <c r="N244">
        <v>549108.72</v>
      </c>
      <c r="O244">
        <v>16643</v>
      </c>
      <c r="P244">
        <v>3005969.07</v>
      </c>
      <c r="Q244">
        <v>123659</v>
      </c>
      <c r="R244">
        <v>39626.983754512599</v>
      </c>
      <c r="S244">
        <v>92716.332710000002</v>
      </c>
      <c r="T244">
        <v>771108.04540299799</v>
      </c>
      <c r="U244">
        <v>118035</v>
      </c>
      <c r="V244">
        <v>5929</v>
      </c>
      <c r="W244">
        <v>6166</v>
      </c>
      <c r="X244">
        <v>1</v>
      </c>
    </row>
    <row r="245" spans="1:24" x14ac:dyDescent="0.35">
      <c r="A245">
        <v>979151950</v>
      </c>
      <c r="B245">
        <v>2272020</v>
      </c>
      <c r="C245">
        <v>227</v>
      </c>
      <c r="D245">
        <v>2020</v>
      </c>
      <c r="E245" t="s">
        <v>72</v>
      </c>
      <c r="F245">
        <v>209931.808861859</v>
      </c>
      <c r="G245">
        <v>129933.178105995</v>
      </c>
      <c r="H245">
        <v>59938.648132059097</v>
      </c>
      <c r="I245">
        <v>10711.7402253902</v>
      </c>
      <c r="J245">
        <v>1577.3210264366401</v>
      </c>
      <c r="K245">
        <v>27195.8332208018</v>
      </c>
      <c r="L245">
        <v>4468.7054735012998</v>
      </c>
      <c r="M245">
        <v>314942.52783492202</v>
      </c>
      <c r="N245">
        <v>626270.69999999995</v>
      </c>
      <c r="O245">
        <v>18609</v>
      </c>
      <c r="P245">
        <v>3198679.09</v>
      </c>
      <c r="Q245">
        <v>125776</v>
      </c>
      <c r="R245">
        <v>41173.074866310199</v>
      </c>
      <c r="S245">
        <v>75401.595220000003</v>
      </c>
      <c r="T245">
        <v>781302.00164423196</v>
      </c>
      <c r="U245">
        <v>119545</v>
      </c>
      <c r="V245">
        <v>6021</v>
      </c>
      <c r="W245">
        <v>6133</v>
      </c>
      <c r="X245">
        <v>1</v>
      </c>
    </row>
    <row r="246" spans="1:24" x14ac:dyDescent="0.35">
      <c r="A246">
        <v>979151950</v>
      </c>
      <c r="B246">
        <v>2272018</v>
      </c>
      <c r="C246">
        <v>227</v>
      </c>
      <c r="D246">
        <v>2018</v>
      </c>
      <c r="E246" t="s">
        <v>72</v>
      </c>
      <c r="F246">
        <v>198388.02205882399</v>
      </c>
      <c r="G246">
        <v>132791.867647059</v>
      </c>
      <c r="H246">
        <v>66725.705882352893</v>
      </c>
      <c r="I246">
        <v>10711.7402253902</v>
      </c>
      <c r="J246">
        <v>1577.3210264366401</v>
      </c>
      <c r="K246">
        <v>27195.8332208018</v>
      </c>
      <c r="L246">
        <v>12878.6397058824</v>
      </c>
      <c r="M246">
        <v>291060.438590276</v>
      </c>
      <c r="N246">
        <v>460879.16</v>
      </c>
      <c r="O246">
        <v>14441</v>
      </c>
      <c r="P246">
        <v>2754894.18</v>
      </c>
      <c r="Q246">
        <v>116781</v>
      </c>
      <c r="R246">
        <v>31047.110701107002</v>
      </c>
      <c r="S246">
        <v>92732.113429999998</v>
      </c>
      <c r="T246">
        <v>718748.69107938302</v>
      </c>
      <c r="U246">
        <v>116485</v>
      </c>
      <c r="V246">
        <v>5852</v>
      </c>
      <c r="W246">
        <v>6003</v>
      </c>
      <c r="X246">
        <v>1</v>
      </c>
    </row>
    <row r="247" spans="1:24" x14ac:dyDescent="0.35">
      <c r="A247">
        <v>979151950</v>
      </c>
      <c r="B247">
        <v>2272017</v>
      </c>
      <c r="C247">
        <v>227</v>
      </c>
      <c r="D247">
        <v>2017</v>
      </c>
      <c r="E247" t="s">
        <v>72</v>
      </c>
      <c r="F247">
        <v>202499.16824196599</v>
      </c>
      <c r="G247">
        <v>144897.85255198501</v>
      </c>
      <c r="H247">
        <v>58787.682419659701</v>
      </c>
      <c r="I247">
        <v>10711.7402253902</v>
      </c>
      <c r="J247">
        <v>1577.3210264366401</v>
      </c>
      <c r="K247">
        <v>27195.8332208018</v>
      </c>
      <c r="L247">
        <v>7050.6011342154998</v>
      </c>
      <c r="M247">
        <v>321043.63171270402</v>
      </c>
      <c r="N247">
        <v>392605.18</v>
      </c>
      <c r="O247">
        <v>12799</v>
      </c>
      <c r="P247">
        <v>2445733.1800000002</v>
      </c>
      <c r="Q247">
        <v>108841</v>
      </c>
      <c r="R247">
        <v>57352.299526066301</v>
      </c>
      <c r="S247">
        <v>104219.16253</v>
      </c>
      <c r="T247">
        <v>756673.86370077101</v>
      </c>
      <c r="U247">
        <v>114431</v>
      </c>
      <c r="V247">
        <v>5859</v>
      </c>
      <c r="W247">
        <v>5960</v>
      </c>
      <c r="X247">
        <v>1</v>
      </c>
    </row>
    <row r="248" spans="1:24" x14ac:dyDescent="0.35">
      <c r="A248">
        <v>979151950</v>
      </c>
      <c r="B248">
        <v>2272021</v>
      </c>
      <c r="C248">
        <v>227</v>
      </c>
      <c r="D248">
        <v>2021</v>
      </c>
      <c r="E248" t="s">
        <v>72</v>
      </c>
      <c r="F248">
        <v>204723</v>
      </c>
      <c r="G248">
        <v>130106</v>
      </c>
      <c r="H248">
        <v>63648</v>
      </c>
      <c r="I248">
        <v>10711.7402253902</v>
      </c>
      <c r="J248">
        <v>1577.3210264366401</v>
      </c>
      <c r="K248">
        <v>27195.8332208018</v>
      </c>
      <c r="L248">
        <v>7674</v>
      </c>
      <c r="M248">
        <v>302991.89447262901</v>
      </c>
      <c r="N248">
        <v>742937.82</v>
      </c>
      <c r="O248">
        <v>21488</v>
      </c>
      <c r="P248">
        <v>3347001.63</v>
      </c>
      <c r="Q248">
        <v>130300</v>
      </c>
      <c r="R248">
        <v>32642</v>
      </c>
      <c r="S248">
        <v>81661.938349999997</v>
      </c>
      <c r="T248">
        <v>788713.58128762897</v>
      </c>
      <c r="U248">
        <v>120765</v>
      </c>
      <c r="V248">
        <v>6018</v>
      </c>
      <c r="W248">
        <v>6238</v>
      </c>
      <c r="X248">
        <v>1</v>
      </c>
    </row>
    <row r="249" spans="1:24" x14ac:dyDescent="0.35">
      <c r="A249">
        <v>919415096</v>
      </c>
      <c r="B249">
        <v>2382021</v>
      </c>
      <c r="C249">
        <v>238</v>
      </c>
      <c r="D249">
        <v>2021</v>
      </c>
      <c r="E249" t="s">
        <v>73</v>
      </c>
      <c r="F249">
        <v>20124</v>
      </c>
      <c r="G249">
        <v>15222</v>
      </c>
      <c r="H249">
        <v>6062</v>
      </c>
      <c r="I249">
        <v>2638.6952489763498</v>
      </c>
      <c r="J249">
        <v>0</v>
      </c>
      <c r="K249">
        <v>0</v>
      </c>
      <c r="L249">
        <v>705</v>
      </c>
      <c r="M249">
        <v>31217.695248976299</v>
      </c>
      <c r="N249">
        <v>54219.83</v>
      </c>
      <c r="O249">
        <v>1404</v>
      </c>
      <c r="P249">
        <v>155855.12</v>
      </c>
      <c r="Q249">
        <v>8188</v>
      </c>
      <c r="R249">
        <v>945</v>
      </c>
      <c r="S249">
        <v>7488.6091699999997</v>
      </c>
      <c r="T249">
        <v>60524.329233976299</v>
      </c>
      <c r="U249">
        <v>7058</v>
      </c>
      <c r="V249">
        <v>509</v>
      </c>
      <c r="W249">
        <v>459</v>
      </c>
      <c r="X249">
        <v>1</v>
      </c>
    </row>
    <row r="250" spans="1:24" x14ac:dyDescent="0.35">
      <c r="A250">
        <v>919415096</v>
      </c>
      <c r="B250">
        <v>2382018</v>
      </c>
      <c r="C250">
        <v>238</v>
      </c>
      <c r="D250">
        <v>2018</v>
      </c>
      <c r="E250" t="s">
        <v>73</v>
      </c>
      <c r="F250">
        <v>19826.8602941176</v>
      </c>
      <c r="G250">
        <v>17399.036764705899</v>
      </c>
      <c r="H250">
        <v>7388.6470588235297</v>
      </c>
      <c r="I250">
        <v>2638.6952489763498</v>
      </c>
      <c r="J250">
        <v>0</v>
      </c>
      <c r="K250">
        <v>0</v>
      </c>
      <c r="L250">
        <v>363.73529411764702</v>
      </c>
      <c r="M250">
        <v>32112.209954858699</v>
      </c>
      <c r="N250">
        <v>29036.49</v>
      </c>
      <c r="O250">
        <v>797</v>
      </c>
      <c r="P250">
        <v>140489.99</v>
      </c>
      <c r="Q250">
        <v>8262</v>
      </c>
      <c r="R250">
        <v>1308.80258302583</v>
      </c>
      <c r="S250">
        <v>8552.4927100000004</v>
      </c>
      <c r="T250">
        <v>60136.077223884502</v>
      </c>
      <c r="U250">
        <v>6808</v>
      </c>
      <c r="V250">
        <v>470</v>
      </c>
      <c r="W250">
        <v>462</v>
      </c>
      <c r="X250">
        <v>1</v>
      </c>
    </row>
    <row r="251" spans="1:24" x14ac:dyDescent="0.35">
      <c r="A251">
        <v>919415096</v>
      </c>
      <c r="B251">
        <v>2382020</v>
      </c>
      <c r="C251">
        <v>238</v>
      </c>
      <c r="D251">
        <v>2020</v>
      </c>
      <c r="E251" t="s">
        <v>73</v>
      </c>
      <c r="F251">
        <v>18150.297132927899</v>
      </c>
      <c r="G251">
        <v>15573.6715899218</v>
      </c>
      <c r="H251">
        <v>11562.7106863597</v>
      </c>
      <c r="I251">
        <v>2638.6952489763498</v>
      </c>
      <c r="J251">
        <v>0</v>
      </c>
      <c r="K251">
        <v>0</v>
      </c>
      <c r="L251">
        <v>234.05039096437901</v>
      </c>
      <c r="M251">
        <v>24565.902894502</v>
      </c>
      <c r="N251">
        <v>53793.61</v>
      </c>
      <c r="O251">
        <v>1365</v>
      </c>
      <c r="P251">
        <v>154071.46</v>
      </c>
      <c r="Q251">
        <v>7909</v>
      </c>
      <c r="R251">
        <v>1279.9973262032099</v>
      </c>
      <c r="S251">
        <v>7904.8256600000004</v>
      </c>
      <c r="T251">
        <v>54187.080139705198</v>
      </c>
      <c r="U251">
        <v>6967</v>
      </c>
      <c r="V251">
        <v>510</v>
      </c>
      <c r="W251">
        <v>463</v>
      </c>
      <c r="X251">
        <v>1</v>
      </c>
    </row>
    <row r="252" spans="1:24" x14ac:dyDescent="0.35">
      <c r="A252">
        <v>919415096</v>
      </c>
      <c r="B252">
        <v>2382017</v>
      </c>
      <c r="C252">
        <v>238</v>
      </c>
      <c r="D252">
        <v>2017</v>
      </c>
      <c r="E252" t="s">
        <v>73</v>
      </c>
      <c r="F252">
        <v>14136.1285444234</v>
      </c>
      <c r="G252">
        <v>23017.542533081301</v>
      </c>
      <c r="H252">
        <v>10549.988657845</v>
      </c>
      <c r="I252">
        <v>2638.6952489763498</v>
      </c>
      <c r="J252">
        <v>0</v>
      </c>
      <c r="K252">
        <v>0</v>
      </c>
      <c r="L252">
        <v>540.79395085066199</v>
      </c>
      <c r="M252">
        <v>28701.583717785401</v>
      </c>
      <c r="N252">
        <v>26353.93</v>
      </c>
      <c r="O252">
        <v>727</v>
      </c>
      <c r="P252">
        <v>129475.94</v>
      </c>
      <c r="Q252">
        <v>6561</v>
      </c>
      <c r="R252">
        <v>1141.19146919431</v>
      </c>
      <c r="S252">
        <v>8607.72523</v>
      </c>
      <c r="T252">
        <v>54106.564435979701</v>
      </c>
      <c r="U252">
        <v>6736</v>
      </c>
      <c r="V252">
        <v>461</v>
      </c>
      <c r="W252">
        <v>459</v>
      </c>
      <c r="X252">
        <v>1</v>
      </c>
    </row>
    <row r="253" spans="1:24" x14ac:dyDescent="0.35">
      <c r="A253">
        <v>919415096</v>
      </c>
      <c r="B253">
        <v>2382019</v>
      </c>
      <c r="C253">
        <v>238</v>
      </c>
      <c r="D253">
        <v>2019</v>
      </c>
      <c r="E253" t="s">
        <v>73</v>
      </c>
      <c r="F253">
        <v>20270.385714285701</v>
      </c>
      <c r="G253">
        <v>15896.171428571401</v>
      </c>
      <c r="H253">
        <v>10418.2928571429</v>
      </c>
      <c r="I253">
        <v>2638.6952489763498</v>
      </c>
      <c r="J253">
        <v>0</v>
      </c>
      <c r="K253">
        <v>0</v>
      </c>
      <c r="L253">
        <v>386.335714285714</v>
      </c>
      <c r="M253">
        <v>28000.6238204049</v>
      </c>
      <c r="N253">
        <v>31664.51</v>
      </c>
      <c r="O253">
        <v>881</v>
      </c>
      <c r="P253">
        <v>139381.01</v>
      </c>
      <c r="Q253">
        <v>7713</v>
      </c>
      <c r="R253">
        <v>601.45667870036095</v>
      </c>
      <c r="S253">
        <v>7456.3901999999998</v>
      </c>
      <c r="T253">
        <v>53837.615123105301</v>
      </c>
      <c r="U253">
        <v>6902</v>
      </c>
      <c r="V253">
        <v>482</v>
      </c>
      <c r="W253">
        <v>460</v>
      </c>
      <c r="X253">
        <v>1</v>
      </c>
    </row>
    <row r="254" spans="1:24" x14ac:dyDescent="0.35">
      <c r="A254">
        <v>967670170</v>
      </c>
      <c r="B254">
        <v>2422017</v>
      </c>
      <c r="C254">
        <v>242</v>
      </c>
      <c r="D254">
        <v>2017</v>
      </c>
      <c r="E254" t="s">
        <v>74</v>
      </c>
      <c r="F254">
        <v>4849.1190926276004</v>
      </c>
      <c r="G254">
        <v>7573.3686200378097</v>
      </c>
      <c r="H254">
        <v>2354.7069943289198</v>
      </c>
      <c r="I254">
        <v>733.35120681482101</v>
      </c>
      <c r="J254">
        <v>0</v>
      </c>
      <c r="K254">
        <v>0</v>
      </c>
      <c r="L254">
        <v>0</v>
      </c>
      <c r="M254">
        <v>10801.1319251513</v>
      </c>
      <c r="N254">
        <v>21638.240000000002</v>
      </c>
      <c r="O254">
        <v>1412</v>
      </c>
      <c r="P254">
        <v>39746.53</v>
      </c>
      <c r="Q254">
        <v>2481</v>
      </c>
      <c r="R254">
        <v>78.133649289099495</v>
      </c>
      <c r="S254">
        <v>1474.83979</v>
      </c>
      <c r="T254">
        <v>19543.467513440399</v>
      </c>
      <c r="U254">
        <v>2108</v>
      </c>
      <c r="V254">
        <v>113</v>
      </c>
      <c r="W254">
        <v>132</v>
      </c>
      <c r="X254">
        <v>1</v>
      </c>
    </row>
    <row r="255" spans="1:24" x14ac:dyDescent="0.35">
      <c r="A255">
        <v>967670170</v>
      </c>
      <c r="B255">
        <v>2422021</v>
      </c>
      <c r="C255">
        <v>242</v>
      </c>
      <c r="D255">
        <v>2021</v>
      </c>
      <c r="E255" t="s">
        <v>74</v>
      </c>
      <c r="F255">
        <v>4542</v>
      </c>
      <c r="G255">
        <v>5383</v>
      </c>
      <c r="H255">
        <v>1753</v>
      </c>
      <c r="I255">
        <v>733.35120681482101</v>
      </c>
      <c r="J255">
        <v>0</v>
      </c>
      <c r="K255">
        <v>0</v>
      </c>
      <c r="L255">
        <v>0</v>
      </c>
      <c r="M255">
        <v>8905.3512068148193</v>
      </c>
      <c r="N255">
        <v>26896.3</v>
      </c>
      <c r="O255">
        <v>686</v>
      </c>
      <c r="P255">
        <v>40693.910000000003</v>
      </c>
      <c r="Q255">
        <v>1830</v>
      </c>
      <c r="R255">
        <v>702</v>
      </c>
      <c r="S255">
        <v>1581.3596500000001</v>
      </c>
      <c r="T255">
        <v>17334.3051338148</v>
      </c>
      <c r="U255">
        <v>2290</v>
      </c>
      <c r="V255">
        <v>118</v>
      </c>
      <c r="W255">
        <v>139</v>
      </c>
      <c r="X255">
        <v>1</v>
      </c>
    </row>
    <row r="256" spans="1:24" x14ac:dyDescent="0.35">
      <c r="A256">
        <v>967670170</v>
      </c>
      <c r="B256">
        <v>2422018</v>
      </c>
      <c r="C256">
        <v>242</v>
      </c>
      <c r="D256">
        <v>2018</v>
      </c>
      <c r="E256" t="s">
        <v>74</v>
      </c>
      <c r="F256">
        <v>5040.8014705882397</v>
      </c>
      <c r="G256">
        <v>7142.1397058823504</v>
      </c>
      <c r="H256">
        <v>3290.0514705882401</v>
      </c>
      <c r="I256">
        <v>733.35120681482101</v>
      </c>
      <c r="J256">
        <v>0</v>
      </c>
      <c r="K256">
        <v>0</v>
      </c>
      <c r="L256">
        <v>79.977941176470594</v>
      </c>
      <c r="M256">
        <v>9546.2629715207004</v>
      </c>
      <c r="N256">
        <v>23457.25</v>
      </c>
      <c r="O256">
        <v>1507</v>
      </c>
      <c r="P256">
        <v>41379.699999999997</v>
      </c>
      <c r="Q256">
        <v>2901</v>
      </c>
      <c r="R256">
        <v>161.72601476014799</v>
      </c>
      <c r="S256">
        <v>1342.01873</v>
      </c>
      <c r="T256">
        <v>18939.751931280902</v>
      </c>
      <c r="U256">
        <v>2149</v>
      </c>
      <c r="V256">
        <v>114</v>
      </c>
      <c r="W256">
        <v>134</v>
      </c>
      <c r="X256">
        <v>1</v>
      </c>
    </row>
    <row r="257" spans="1:24" x14ac:dyDescent="0.35">
      <c r="A257">
        <v>967670170</v>
      </c>
      <c r="B257">
        <v>2422020</v>
      </c>
      <c r="C257">
        <v>242</v>
      </c>
      <c r="D257">
        <v>2020</v>
      </c>
      <c r="E257" t="s">
        <v>74</v>
      </c>
      <c r="F257">
        <v>4438.6724587315402</v>
      </c>
      <c r="G257">
        <v>5140.8236316246703</v>
      </c>
      <c r="H257">
        <v>1098.7940920938299</v>
      </c>
      <c r="I257">
        <v>733.35120681482101</v>
      </c>
      <c r="J257">
        <v>0</v>
      </c>
      <c r="K257">
        <v>0</v>
      </c>
      <c r="L257">
        <v>46.602953953084302</v>
      </c>
      <c r="M257">
        <v>9167.4502511241208</v>
      </c>
      <c r="N257">
        <v>25211.62</v>
      </c>
      <c r="O257">
        <v>627</v>
      </c>
      <c r="P257">
        <v>40049.53</v>
      </c>
      <c r="Q257">
        <v>1799</v>
      </c>
      <c r="R257">
        <v>248.34224598930501</v>
      </c>
      <c r="S257">
        <v>1289.41633</v>
      </c>
      <c r="T257">
        <v>16635.7325821134</v>
      </c>
      <c r="U257">
        <v>2223</v>
      </c>
      <c r="V257">
        <v>116</v>
      </c>
      <c r="W257">
        <v>136</v>
      </c>
      <c r="X257">
        <v>1</v>
      </c>
    </row>
    <row r="258" spans="1:24" x14ac:dyDescent="0.35">
      <c r="A258">
        <v>967670170</v>
      </c>
      <c r="B258">
        <v>2422019</v>
      </c>
      <c r="C258">
        <v>242</v>
      </c>
      <c r="D258">
        <v>2019</v>
      </c>
      <c r="E258" t="s">
        <v>74</v>
      </c>
      <c r="F258">
        <v>3746.2857142857101</v>
      </c>
      <c r="G258">
        <v>5882.3071428571402</v>
      </c>
      <c r="H258">
        <v>1025.9714285714299</v>
      </c>
      <c r="I258">
        <v>733.35120681482101</v>
      </c>
      <c r="J258">
        <v>0</v>
      </c>
      <c r="K258">
        <v>0</v>
      </c>
      <c r="L258">
        <v>0</v>
      </c>
      <c r="M258">
        <v>9335.9726353862497</v>
      </c>
      <c r="N258">
        <v>23825.9</v>
      </c>
      <c r="O258">
        <v>844</v>
      </c>
      <c r="P258">
        <v>40569.68</v>
      </c>
      <c r="Q258">
        <v>1904</v>
      </c>
      <c r="R258">
        <v>421.22924187725602</v>
      </c>
      <c r="S258">
        <v>1255.8823</v>
      </c>
      <c r="T258">
        <v>17219.126823263501</v>
      </c>
      <c r="U258">
        <v>2199</v>
      </c>
      <c r="V258">
        <v>115</v>
      </c>
      <c r="W258">
        <v>134</v>
      </c>
      <c r="X258">
        <v>1</v>
      </c>
    </row>
    <row r="259" spans="1:24" x14ac:dyDescent="0.35">
      <c r="A259">
        <v>824368082</v>
      </c>
      <c r="B259">
        <v>2482019</v>
      </c>
      <c r="C259">
        <v>248</v>
      </c>
      <c r="D259">
        <v>2019</v>
      </c>
      <c r="E259" t="s">
        <v>75</v>
      </c>
      <c r="F259">
        <v>4891.4571428571398</v>
      </c>
      <c r="G259">
        <v>6964.6857142857098</v>
      </c>
      <c r="H259">
        <v>1941.25714285714</v>
      </c>
      <c r="I259">
        <v>1207.0981204316399</v>
      </c>
      <c r="J259">
        <v>0</v>
      </c>
      <c r="K259">
        <v>0</v>
      </c>
      <c r="L259">
        <v>13.8357142857143</v>
      </c>
      <c r="M259">
        <v>11108.148120431601</v>
      </c>
      <c r="N259">
        <v>40148.51</v>
      </c>
      <c r="O259">
        <v>936</v>
      </c>
      <c r="P259">
        <v>46983.18</v>
      </c>
      <c r="Q259">
        <v>1919</v>
      </c>
      <c r="R259">
        <v>1061.4557761732899</v>
      </c>
      <c r="S259">
        <v>1936.4258500000001</v>
      </c>
      <c r="T259">
        <v>21640.001499604899</v>
      </c>
      <c r="U259">
        <v>2436</v>
      </c>
      <c r="V259">
        <v>189</v>
      </c>
      <c r="W259">
        <v>227</v>
      </c>
      <c r="X259">
        <v>1</v>
      </c>
    </row>
    <row r="260" spans="1:24" x14ac:dyDescent="0.35">
      <c r="A260">
        <v>824368082</v>
      </c>
      <c r="B260">
        <v>2482018</v>
      </c>
      <c r="C260">
        <v>248</v>
      </c>
      <c r="D260">
        <v>2018</v>
      </c>
      <c r="E260" t="s">
        <v>75</v>
      </c>
      <c r="F260">
        <v>4729.6544117647099</v>
      </c>
      <c r="G260">
        <v>7504.7794117647099</v>
      </c>
      <c r="H260">
        <v>943.30147058823502</v>
      </c>
      <c r="I260">
        <v>1207.0981204316399</v>
      </c>
      <c r="J260">
        <v>0</v>
      </c>
      <c r="K260">
        <v>0</v>
      </c>
      <c r="L260">
        <v>682.55147058823502</v>
      </c>
      <c r="M260">
        <v>11815.6790027846</v>
      </c>
      <c r="N260">
        <v>33475.440000000002</v>
      </c>
      <c r="O260">
        <v>884</v>
      </c>
      <c r="P260">
        <v>46778.15</v>
      </c>
      <c r="Q260">
        <v>2435</v>
      </c>
      <c r="R260">
        <v>1396.62730627306</v>
      </c>
      <c r="S260">
        <v>1894.34393</v>
      </c>
      <c r="T260">
        <v>22735.2680220576</v>
      </c>
      <c r="U260">
        <v>2401</v>
      </c>
      <c r="V260">
        <v>185</v>
      </c>
      <c r="W260">
        <v>223</v>
      </c>
      <c r="X260">
        <v>1</v>
      </c>
    </row>
    <row r="261" spans="1:24" x14ac:dyDescent="0.35">
      <c r="A261">
        <v>824368082</v>
      </c>
      <c r="B261">
        <v>2482020</v>
      </c>
      <c r="C261">
        <v>248</v>
      </c>
      <c r="D261">
        <v>2020</v>
      </c>
      <c r="E261" t="s">
        <v>75</v>
      </c>
      <c r="F261">
        <v>7370.51607298002</v>
      </c>
      <c r="G261">
        <v>8463.0964378801109</v>
      </c>
      <c r="H261">
        <v>2752.6811468288402</v>
      </c>
      <c r="I261">
        <v>1207.0981204316399</v>
      </c>
      <c r="J261">
        <v>0</v>
      </c>
      <c r="K261">
        <v>0</v>
      </c>
      <c r="L261">
        <v>51.781059947871398</v>
      </c>
      <c r="M261">
        <v>14236.248424515001</v>
      </c>
      <c r="N261">
        <v>40675.730000000003</v>
      </c>
      <c r="O261">
        <v>964</v>
      </c>
      <c r="P261">
        <v>50572.72</v>
      </c>
      <c r="Q261">
        <v>2132</v>
      </c>
      <c r="R261">
        <v>568.08288770053503</v>
      </c>
      <c r="S261">
        <v>2019.9321600000001</v>
      </c>
      <c r="T261">
        <v>24820.305237215602</v>
      </c>
      <c r="U261">
        <v>2457</v>
      </c>
      <c r="V261">
        <v>196</v>
      </c>
      <c r="W261">
        <v>230</v>
      </c>
      <c r="X261">
        <v>1</v>
      </c>
    </row>
    <row r="262" spans="1:24" x14ac:dyDescent="0.35">
      <c r="A262">
        <v>824368082</v>
      </c>
      <c r="B262">
        <v>2482017</v>
      </c>
      <c r="C262">
        <v>248</v>
      </c>
      <c r="D262">
        <v>2017</v>
      </c>
      <c r="E262" t="s">
        <v>75</v>
      </c>
      <c r="F262">
        <v>6224.7637051039701</v>
      </c>
      <c r="G262">
        <v>9421.0812854442393</v>
      </c>
      <c r="H262">
        <v>1471.41020793951</v>
      </c>
      <c r="I262">
        <v>1207.0981204316399</v>
      </c>
      <c r="J262">
        <v>0</v>
      </c>
      <c r="K262">
        <v>0</v>
      </c>
      <c r="L262">
        <v>585.86011342154995</v>
      </c>
      <c r="M262">
        <v>14795.6727896188</v>
      </c>
      <c r="N262">
        <v>31738.240000000002</v>
      </c>
      <c r="O262">
        <v>1403</v>
      </c>
      <c r="P262">
        <v>46934.7</v>
      </c>
      <c r="Q262">
        <v>3528</v>
      </c>
      <c r="R262">
        <v>467.70142180094803</v>
      </c>
      <c r="S262">
        <v>2134.34238</v>
      </c>
      <c r="T262">
        <v>26553.453469419699</v>
      </c>
      <c r="U262">
        <v>2369</v>
      </c>
      <c r="V262">
        <v>185</v>
      </c>
      <c r="W262">
        <v>225</v>
      </c>
      <c r="X262">
        <v>1</v>
      </c>
    </row>
    <row r="263" spans="1:24" x14ac:dyDescent="0.35">
      <c r="A263">
        <v>824368082</v>
      </c>
      <c r="B263">
        <v>2482021</v>
      </c>
      <c r="C263">
        <v>248</v>
      </c>
      <c r="D263">
        <v>2021</v>
      </c>
      <c r="E263" t="s">
        <v>75</v>
      </c>
      <c r="F263">
        <v>6009</v>
      </c>
      <c r="G263">
        <v>7228</v>
      </c>
      <c r="H263">
        <v>3330</v>
      </c>
      <c r="I263">
        <v>1207.0981204316399</v>
      </c>
      <c r="J263">
        <v>0</v>
      </c>
      <c r="K263">
        <v>0</v>
      </c>
      <c r="L263">
        <v>350</v>
      </c>
      <c r="M263">
        <v>10764.098120431599</v>
      </c>
      <c r="N263">
        <v>40725.22</v>
      </c>
      <c r="O263">
        <v>989</v>
      </c>
      <c r="P263">
        <v>63421.94</v>
      </c>
      <c r="Q263">
        <v>2514</v>
      </c>
      <c r="R263">
        <v>1197</v>
      </c>
      <c r="S263">
        <v>2409.8474500000002</v>
      </c>
      <c r="T263">
        <v>23466.648062431599</v>
      </c>
      <c r="U263">
        <v>2517</v>
      </c>
      <c r="V263">
        <v>203</v>
      </c>
      <c r="W263">
        <v>237</v>
      </c>
      <c r="X263">
        <v>1</v>
      </c>
    </row>
    <row r="264" spans="1:24" x14ac:dyDescent="0.35">
      <c r="A264">
        <v>971058854</v>
      </c>
      <c r="B264">
        <v>2492018</v>
      </c>
      <c r="C264">
        <v>249</v>
      </c>
      <c r="D264">
        <v>2018</v>
      </c>
      <c r="E264" t="s">
        <v>76</v>
      </c>
      <c r="F264">
        <v>26130.875</v>
      </c>
      <c r="G264">
        <v>44914.735294117701</v>
      </c>
      <c r="H264">
        <v>11532.161764705899</v>
      </c>
      <c r="I264">
        <v>2617.62271756468</v>
      </c>
      <c r="J264">
        <v>613.49204415819895</v>
      </c>
      <c r="K264">
        <v>0</v>
      </c>
      <c r="L264">
        <v>392.22058823529397</v>
      </c>
      <c r="M264">
        <v>62352.342702899397</v>
      </c>
      <c r="N264">
        <v>96537.82</v>
      </c>
      <c r="O264">
        <v>4146</v>
      </c>
      <c r="P264">
        <v>553587.06000000006</v>
      </c>
      <c r="Q264">
        <v>29080</v>
      </c>
      <c r="R264">
        <v>4386.9520295202901</v>
      </c>
      <c r="S264">
        <v>23665.819759999998</v>
      </c>
      <c r="T264">
        <v>158542.82054841999</v>
      </c>
      <c r="U264">
        <v>17056</v>
      </c>
      <c r="V264">
        <v>1340</v>
      </c>
      <c r="W264">
        <v>1203</v>
      </c>
      <c r="X264">
        <v>1</v>
      </c>
    </row>
    <row r="265" spans="1:24" x14ac:dyDescent="0.35">
      <c r="A265">
        <v>971058854</v>
      </c>
      <c r="B265">
        <v>2492017</v>
      </c>
      <c r="C265">
        <v>249</v>
      </c>
      <c r="D265">
        <v>2017</v>
      </c>
      <c r="E265" t="s">
        <v>76</v>
      </c>
      <c r="F265">
        <v>32446.510396975402</v>
      </c>
      <c r="G265">
        <v>39066.729678638898</v>
      </c>
      <c r="H265">
        <v>6461.36105860113</v>
      </c>
      <c r="I265">
        <v>2617.62271756468</v>
      </c>
      <c r="J265">
        <v>613.49204415819895</v>
      </c>
      <c r="K265">
        <v>0</v>
      </c>
      <c r="L265">
        <v>660.21928166351597</v>
      </c>
      <c r="M265">
        <v>67622.774497072605</v>
      </c>
      <c r="N265">
        <v>88558.82</v>
      </c>
      <c r="O265">
        <v>3501</v>
      </c>
      <c r="P265">
        <v>528412.81000000006</v>
      </c>
      <c r="Q265">
        <v>24242</v>
      </c>
      <c r="R265">
        <v>4777.1573459715601</v>
      </c>
      <c r="S265">
        <v>18829.02908</v>
      </c>
      <c r="T265">
        <v>152103.337454044</v>
      </c>
      <c r="U265">
        <v>16875</v>
      </c>
      <c r="V265">
        <v>1339</v>
      </c>
      <c r="W265">
        <v>1183</v>
      </c>
      <c r="X265">
        <v>1</v>
      </c>
    </row>
    <row r="266" spans="1:24" x14ac:dyDescent="0.35">
      <c r="A266">
        <v>971058854</v>
      </c>
      <c r="B266">
        <v>2492021</v>
      </c>
      <c r="C266">
        <v>249</v>
      </c>
      <c r="D266">
        <v>2021</v>
      </c>
      <c r="E266" t="s">
        <v>76</v>
      </c>
      <c r="F266">
        <v>22894</v>
      </c>
      <c r="G266">
        <v>40635</v>
      </c>
      <c r="H266">
        <v>8848</v>
      </c>
      <c r="I266">
        <v>2617.62271756468</v>
      </c>
      <c r="J266">
        <v>613.49204415819895</v>
      </c>
      <c r="K266">
        <v>0</v>
      </c>
      <c r="L266">
        <v>0</v>
      </c>
      <c r="M266">
        <v>57912.1147617229</v>
      </c>
      <c r="N266">
        <v>115132.93</v>
      </c>
      <c r="O266">
        <v>5166</v>
      </c>
      <c r="P266">
        <v>643783.09</v>
      </c>
      <c r="Q266">
        <v>37597</v>
      </c>
      <c r="R266">
        <v>4310</v>
      </c>
      <c r="S266">
        <v>18924.370930000001</v>
      </c>
      <c r="T266">
        <v>164663.27596572301</v>
      </c>
      <c r="U266">
        <v>17293</v>
      </c>
      <c r="V266">
        <v>1361</v>
      </c>
      <c r="W266">
        <v>1222</v>
      </c>
      <c r="X266">
        <v>1</v>
      </c>
    </row>
    <row r="267" spans="1:24" x14ac:dyDescent="0.35">
      <c r="A267">
        <v>971058854</v>
      </c>
      <c r="B267">
        <v>2492019</v>
      </c>
      <c r="C267">
        <v>249</v>
      </c>
      <c r="D267">
        <v>2019</v>
      </c>
      <c r="E267" t="s">
        <v>76</v>
      </c>
      <c r="F267">
        <v>30007.535714285699</v>
      </c>
      <c r="G267">
        <v>39403.050000000003</v>
      </c>
      <c r="H267">
        <v>8105.6</v>
      </c>
      <c r="I267">
        <v>2617.62271756468</v>
      </c>
      <c r="J267">
        <v>613.49204415819895</v>
      </c>
      <c r="K267">
        <v>0</v>
      </c>
      <c r="L267">
        <v>0</v>
      </c>
      <c r="M267">
        <v>64536.1004760086</v>
      </c>
      <c r="N267">
        <v>103007.88</v>
      </c>
      <c r="O267">
        <v>4552</v>
      </c>
      <c r="P267">
        <v>587265.51</v>
      </c>
      <c r="Q267">
        <v>32397</v>
      </c>
      <c r="R267">
        <v>4652.3826714801398</v>
      </c>
      <c r="S267">
        <v>18754.728190000002</v>
      </c>
      <c r="T267">
        <v>161959.89238048901</v>
      </c>
      <c r="U267">
        <v>17091</v>
      </c>
      <c r="V267">
        <v>1380</v>
      </c>
      <c r="W267">
        <v>1215</v>
      </c>
      <c r="X267">
        <v>1</v>
      </c>
    </row>
    <row r="268" spans="1:24" x14ac:dyDescent="0.35">
      <c r="A268">
        <v>971058854</v>
      </c>
      <c r="B268">
        <v>2492020</v>
      </c>
      <c r="C268">
        <v>249</v>
      </c>
      <c r="D268">
        <v>2020</v>
      </c>
      <c r="E268" t="s">
        <v>76</v>
      </c>
      <c r="F268">
        <v>34362.947002606401</v>
      </c>
      <c r="G268">
        <v>36956.142484795797</v>
      </c>
      <c r="H268">
        <v>5985.8905299739399</v>
      </c>
      <c r="I268">
        <v>2617.62271756468</v>
      </c>
      <c r="J268">
        <v>613.49204415819895</v>
      </c>
      <c r="K268">
        <v>0</v>
      </c>
      <c r="L268">
        <v>0</v>
      </c>
      <c r="M268">
        <v>68564.313719151207</v>
      </c>
      <c r="N268">
        <v>105289.47</v>
      </c>
      <c r="O268">
        <v>4872</v>
      </c>
      <c r="P268">
        <v>629857.21</v>
      </c>
      <c r="Q268">
        <v>35260</v>
      </c>
      <c r="R268">
        <v>4258.0347593582901</v>
      </c>
      <c r="S268">
        <v>22698.593130000001</v>
      </c>
      <c r="T268">
        <v>175130.31832450899</v>
      </c>
      <c r="U268">
        <v>17222</v>
      </c>
      <c r="V268">
        <v>1396</v>
      </c>
      <c r="W268">
        <v>1218</v>
      </c>
      <c r="X268">
        <v>1</v>
      </c>
    </row>
    <row r="269" spans="1:24" x14ac:dyDescent="0.35">
      <c r="A269">
        <v>925803375</v>
      </c>
      <c r="B269">
        <v>2512020</v>
      </c>
      <c r="C269">
        <v>251</v>
      </c>
      <c r="D269">
        <v>2020</v>
      </c>
      <c r="E269" t="s">
        <v>77</v>
      </c>
      <c r="F269">
        <v>25457.640312771498</v>
      </c>
      <c r="G269">
        <v>35076.490008688103</v>
      </c>
      <c r="H269">
        <v>9958.5334491746307</v>
      </c>
      <c r="I269">
        <v>6960.9693384248003</v>
      </c>
      <c r="J269">
        <v>0</v>
      </c>
      <c r="K269">
        <v>0</v>
      </c>
      <c r="L269">
        <v>158.45004344048701</v>
      </c>
      <c r="M269">
        <v>57378.116167269298</v>
      </c>
      <c r="N269">
        <v>119024.46</v>
      </c>
      <c r="O269">
        <v>3418</v>
      </c>
      <c r="P269">
        <v>420355.94</v>
      </c>
      <c r="Q269">
        <v>13378</v>
      </c>
      <c r="R269">
        <v>11797.291443850299</v>
      </c>
      <c r="S269">
        <v>12782.3832</v>
      </c>
      <c r="T269">
        <v>127718.51829112</v>
      </c>
      <c r="U269">
        <v>14726</v>
      </c>
      <c r="V269">
        <v>1144</v>
      </c>
      <c r="W269">
        <v>979</v>
      </c>
      <c r="X269">
        <v>1</v>
      </c>
    </row>
    <row r="270" spans="1:24" x14ac:dyDescent="0.35">
      <c r="A270">
        <v>925803375</v>
      </c>
      <c r="B270">
        <v>2512018</v>
      </c>
      <c r="C270">
        <v>251</v>
      </c>
      <c r="D270">
        <v>2018</v>
      </c>
      <c r="E270" t="s">
        <v>77</v>
      </c>
      <c r="F270">
        <v>20847.948529411799</v>
      </c>
      <c r="G270">
        <v>38095.794117647099</v>
      </c>
      <c r="H270">
        <v>13516.272058823501</v>
      </c>
      <c r="I270">
        <v>6960.9693384248003</v>
      </c>
      <c r="J270">
        <v>0</v>
      </c>
      <c r="K270">
        <v>0</v>
      </c>
      <c r="L270">
        <v>147.904411764706</v>
      </c>
      <c r="M270">
        <v>52240.535514895397</v>
      </c>
      <c r="N270">
        <v>96997.37</v>
      </c>
      <c r="O270">
        <v>2853</v>
      </c>
      <c r="P270">
        <v>365462.44</v>
      </c>
      <c r="Q270">
        <v>14061</v>
      </c>
      <c r="R270">
        <v>9520.4142066420609</v>
      </c>
      <c r="S270">
        <v>14987.08129</v>
      </c>
      <c r="T270">
        <v>118496.12280853699</v>
      </c>
      <c r="U270">
        <v>14292</v>
      </c>
      <c r="V270">
        <v>1102</v>
      </c>
      <c r="W270">
        <v>943</v>
      </c>
      <c r="X270">
        <v>1</v>
      </c>
    </row>
    <row r="271" spans="1:24" x14ac:dyDescent="0.35">
      <c r="A271">
        <v>925803375</v>
      </c>
      <c r="B271">
        <v>2512019</v>
      </c>
      <c r="C271">
        <v>251</v>
      </c>
      <c r="D271">
        <v>2019</v>
      </c>
      <c r="E271" t="s">
        <v>77</v>
      </c>
      <c r="F271">
        <v>23699.5142857143</v>
      </c>
      <c r="G271">
        <v>37146.7642857143</v>
      </c>
      <c r="H271">
        <v>10728</v>
      </c>
      <c r="I271">
        <v>6960.9693384248003</v>
      </c>
      <c r="J271">
        <v>0</v>
      </c>
      <c r="K271">
        <v>0</v>
      </c>
      <c r="L271">
        <v>312.89999999999998</v>
      </c>
      <c r="M271">
        <v>56766.347909853401</v>
      </c>
      <c r="N271">
        <v>107166.05</v>
      </c>
      <c r="O271">
        <v>3233</v>
      </c>
      <c r="P271">
        <v>387076.44</v>
      </c>
      <c r="Q271">
        <v>12813</v>
      </c>
      <c r="R271">
        <v>5827.0045126353798</v>
      </c>
      <c r="S271">
        <v>13791.69175</v>
      </c>
      <c r="T271">
        <v>118971.86588548899</v>
      </c>
      <c r="U271">
        <v>14474</v>
      </c>
      <c r="V271">
        <v>1116</v>
      </c>
      <c r="W271">
        <v>954</v>
      </c>
      <c r="X271">
        <v>1</v>
      </c>
    </row>
    <row r="272" spans="1:24" x14ac:dyDescent="0.35">
      <c r="A272">
        <v>925803375</v>
      </c>
      <c r="B272">
        <v>2512017</v>
      </c>
      <c r="C272">
        <v>251</v>
      </c>
      <c r="D272">
        <v>2017</v>
      </c>
      <c r="E272" t="s">
        <v>77</v>
      </c>
      <c r="F272">
        <v>21907.788279773202</v>
      </c>
      <c r="G272">
        <v>36706.389413988698</v>
      </c>
      <c r="H272">
        <v>12116.0378071834</v>
      </c>
      <c r="I272">
        <v>6960.9693384248003</v>
      </c>
      <c r="J272">
        <v>0</v>
      </c>
      <c r="K272">
        <v>0</v>
      </c>
      <c r="L272">
        <v>0</v>
      </c>
      <c r="M272">
        <v>53459.109225003303</v>
      </c>
      <c r="N272">
        <v>85470.24</v>
      </c>
      <c r="O272">
        <v>2669</v>
      </c>
      <c r="P272">
        <v>332238.49</v>
      </c>
      <c r="Q272">
        <v>12795</v>
      </c>
      <c r="R272">
        <v>4974.1421800947901</v>
      </c>
      <c r="S272">
        <v>11757.29393</v>
      </c>
      <c r="T272">
        <v>108085.504136098</v>
      </c>
      <c r="U272">
        <v>14178</v>
      </c>
      <c r="V272">
        <v>1091</v>
      </c>
      <c r="W272">
        <v>931</v>
      </c>
      <c r="X272">
        <v>1</v>
      </c>
    </row>
    <row r="273" spans="1:24" x14ac:dyDescent="0.35">
      <c r="A273">
        <v>925803375</v>
      </c>
      <c r="B273">
        <v>2512021</v>
      </c>
      <c r="C273">
        <v>251</v>
      </c>
      <c r="D273">
        <v>2021</v>
      </c>
      <c r="E273" t="s">
        <v>77</v>
      </c>
      <c r="F273">
        <v>31529</v>
      </c>
      <c r="G273">
        <v>29486</v>
      </c>
      <c r="H273">
        <v>10634</v>
      </c>
      <c r="I273">
        <v>6960.9693384248003</v>
      </c>
      <c r="J273">
        <v>0</v>
      </c>
      <c r="K273">
        <v>0</v>
      </c>
      <c r="L273">
        <v>330</v>
      </c>
      <c r="M273">
        <v>57011.969338424802</v>
      </c>
      <c r="N273">
        <v>131131.32999999999</v>
      </c>
      <c r="O273">
        <v>2641</v>
      </c>
      <c r="P273">
        <v>432296.16</v>
      </c>
      <c r="Q273">
        <v>14070</v>
      </c>
      <c r="R273">
        <v>10615</v>
      </c>
      <c r="S273">
        <v>15578.85829</v>
      </c>
      <c r="T273">
        <v>130172.88384142501</v>
      </c>
      <c r="U273">
        <v>15114</v>
      </c>
      <c r="V273">
        <v>1170</v>
      </c>
      <c r="W273">
        <v>988</v>
      </c>
      <c r="X273">
        <v>1</v>
      </c>
    </row>
    <row r="274" spans="1:24" x14ac:dyDescent="0.35">
      <c r="A274">
        <v>918312730</v>
      </c>
      <c r="B274">
        <v>2572018</v>
      </c>
      <c r="C274">
        <v>257</v>
      </c>
      <c r="D274">
        <v>2018</v>
      </c>
      <c r="E274" t="s">
        <v>78</v>
      </c>
      <c r="F274">
        <v>22935.044117647099</v>
      </c>
      <c r="G274">
        <v>27046.786764705899</v>
      </c>
      <c r="H274">
        <v>5417.6838235294099</v>
      </c>
      <c r="I274">
        <v>2818.86307925554</v>
      </c>
      <c r="J274">
        <v>0</v>
      </c>
      <c r="K274">
        <v>0</v>
      </c>
      <c r="L274">
        <v>0</v>
      </c>
      <c r="M274">
        <v>47383.010138079102</v>
      </c>
      <c r="N274">
        <v>64083.49</v>
      </c>
      <c r="O274">
        <v>3489</v>
      </c>
      <c r="P274">
        <v>296982.42</v>
      </c>
      <c r="Q274">
        <v>20304</v>
      </c>
      <c r="R274">
        <v>5053.1346863468598</v>
      </c>
      <c r="S274">
        <v>13619.418890000001</v>
      </c>
      <c r="T274">
        <v>109237.803081426</v>
      </c>
      <c r="U274">
        <v>14836</v>
      </c>
      <c r="V274">
        <v>740</v>
      </c>
      <c r="W274">
        <v>823</v>
      </c>
      <c r="X274">
        <v>1</v>
      </c>
    </row>
    <row r="275" spans="1:24" x14ac:dyDescent="0.35">
      <c r="A275">
        <v>918312730</v>
      </c>
      <c r="B275">
        <v>2572020</v>
      </c>
      <c r="C275">
        <v>257</v>
      </c>
      <c r="D275">
        <v>2020</v>
      </c>
      <c r="E275" t="s">
        <v>78</v>
      </c>
      <c r="F275">
        <v>23348.079930495202</v>
      </c>
      <c r="G275">
        <v>25681.3344917463</v>
      </c>
      <c r="H275">
        <v>6442.5994787141599</v>
      </c>
      <c r="I275">
        <v>2818.86307925554</v>
      </c>
      <c r="J275">
        <v>0</v>
      </c>
      <c r="K275">
        <v>0</v>
      </c>
      <c r="L275">
        <v>0</v>
      </c>
      <c r="M275">
        <v>45405.6780227829</v>
      </c>
      <c r="N275">
        <v>72161.47</v>
      </c>
      <c r="O275">
        <v>2979</v>
      </c>
      <c r="P275">
        <v>291096.14</v>
      </c>
      <c r="Q275">
        <v>14986</v>
      </c>
      <c r="R275">
        <v>1837.73262032086</v>
      </c>
      <c r="S275">
        <v>12712.02749</v>
      </c>
      <c r="T275">
        <v>97427.371790103804</v>
      </c>
      <c r="U275">
        <v>15186</v>
      </c>
      <c r="V275">
        <v>767</v>
      </c>
      <c r="W275">
        <v>838</v>
      </c>
      <c r="X275">
        <v>1</v>
      </c>
    </row>
    <row r="276" spans="1:24" x14ac:dyDescent="0.35">
      <c r="A276">
        <v>918312730</v>
      </c>
      <c r="B276">
        <v>2572021</v>
      </c>
      <c r="C276">
        <v>257</v>
      </c>
      <c r="D276">
        <v>2021</v>
      </c>
      <c r="E276" t="s">
        <v>78</v>
      </c>
      <c r="F276">
        <v>26721</v>
      </c>
      <c r="G276">
        <v>25074</v>
      </c>
      <c r="H276">
        <v>12410</v>
      </c>
      <c r="I276">
        <v>2818.86307925554</v>
      </c>
      <c r="J276">
        <v>0</v>
      </c>
      <c r="K276">
        <v>0</v>
      </c>
      <c r="L276">
        <v>0</v>
      </c>
      <c r="M276">
        <v>42203.863079255498</v>
      </c>
      <c r="N276">
        <v>70725.25</v>
      </c>
      <c r="O276">
        <v>3024</v>
      </c>
      <c r="P276">
        <v>288386.31</v>
      </c>
      <c r="Q276">
        <v>14826</v>
      </c>
      <c r="R276">
        <v>1422</v>
      </c>
      <c r="S276">
        <v>12049.894780000001</v>
      </c>
      <c r="T276">
        <v>92810.0486312555</v>
      </c>
      <c r="U276">
        <v>15253</v>
      </c>
      <c r="V276">
        <v>771</v>
      </c>
      <c r="W276">
        <v>841</v>
      </c>
      <c r="X276">
        <v>1</v>
      </c>
    </row>
    <row r="277" spans="1:24" x14ac:dyDescent="0.35">
      <c r="A277">
        <v>918312730</v>
      </c>
      <c r="B277">
        <v>2572017</v>
      </c>
      <c r="C277">
        <v>257</v>
      </c>
      <c r="D277">
        <v>2017</v>
      </c>
      <c r="E277" t="s">
        <v>78</v>
      </c>
      <c r="F277">
        <v>27378.820415878999</v>
      </c>
      <c r="G277">
        <v>31217.330812854401</v>
      </c>
      <c r="H277">
        <v>8251.6143667296801</v>
      </c>
      <c r="I277">
        <v>2818.86307925554</v>
      </c>
      <c r="J277">
        <v>0</v>
      </c>
      <c r="K277">
        <v>0</v>
      </c>
      <c r="L277">
        <v>0</v>
      </c>
      <c r="M277">
        <v>53163.399941259297</v>
      </c>
      <c r="N277">
        <v>64005.72</v>
      </c>
      <c r="O277">
        <v>3393</v>
      </c>
      <c r="P277">
        <v>303730.23</v>
      </c>
      <c r="Q277">
        <v>21477</v>
      </c>
      <c r="R277">
        <v>1931.3317535545</v>
      </c>
      <c r="S277">
        <v>11316.74883</v>
      </c>
      <c r="T277">
        <v>111028.90103981399</v>
      </c>
      <c r="U277">
        <v>14676</v>
      </c>
      <c r="V277">
        <v>736</v>
      </c>
      <c r="W277">
        <v>786</v>
      </c>
      <c r="X277">
        <v>1</v>
      </c>
    </row>
    <row r="278" spans="1:24" x14ac:dyDescent="0.35">
      <c r="A278">
        <v>918312730</v>
      </c>
      <c r="B278">
        <v>2572019</v>
      </c>
      <c r="C278">
        <v>257</v>
      </c>
      <c r="D278">
        <v>2019</v>
      </c>
      <c r="E278" t="s">
        <v>78</v>
      </c>
      <c r="F278">
        <v>23644.171428571401</v>
      </c>
      <c r="G278">
        <v>24546.685714285701</v>
      </c>
      <c r="H278">
        <v>5673.7071428571398</v>
      </c>
      <c r="I278">
        <v>2818.86307925554</v>
      </c>
      <c r="J278">
        <v>0</v>
      </c>
      <c r="K278">
        <v>0</v>
      </c>
      <c r="L278">
        <v>0</v>
      </c>
      <c r="M278">
        <v>45336.013079255499</v>
      </c>
      <c r="N278">
        <v>70321.25</v>
      </c>
      <c r="O278">
        <v>2845</v>
      </c>
      <c r="P278">
        <v>297588.42</v>
      </c>
      <c r="Q278">
        <v>15571</v>
      </c>
      <c r="R278">
        <v>1241.68321299639</v>
      </c>
      <c r="S278">
        <v>12301.72877</v>
      </c>
      <c r="T278">
        <v>97052.174341251899</v>
      </c>
      <c r="U278">
        <v>14942</v>
      </c>
      <c r="V278">
        <v>762</v>
      </c>
      <c r="W278">
        <v>834</v>
      </c>
      <c r="X278">
        <v>1</v>
      </c>
    </row>
    <row r="279" spans="1:24" x14ac:dyDescent="0.35">
      <c r="A279">
        <v>979497482</v>
      </c>
      <c r="B279">
        <v>2642019</v>
      </c>
      <c r="C279">
        <v>264</v>
      </c>
      <c r="D279">
        <v>2019</v>
      </c>
      <c r="E279" t="s">
        <v>79</v>
      </c>
      <c r="F279">
        <v>16669.907142857101</v>
      </c>
      <c r="G279">
        <v>12075.3857142857</v>
      </c>
      <c r="H279">
        <v>5558.7642857142901</v>
      </c>
      <c r="I279">
        <v>1267.3057699302601</v>
      </c>
      <c r="J279">
        <v>0</v>
      </c>
      <c r="K279">
        <v>0</v>
      </c>
      <c r="L279">
        <v>0</v>
      </c>
      <c r="M279">
        <v>24453.834341358801</v>
      </c>
      <c r="N279">
        <v>25630.77</v>
      </c>
      <c r="O279">
        <v>1280</v>
      </c>
      <c r="P279">
        <v>153915.92000000001</v>
      </c>
      <c r="Q279">
        <v>10119</v>
      </c>
      <c r="R279">
        <v>1149.4738267148</v>
      </c>
      <c r="S279">
        <v>10720.369119999999</v>
      </c>
      <c r="T279">
        <v>57364.3345410736</v>
      </c>
      <c r="U279">
        <v>10382</v>
      </c>
      <c r="V279">
        <v>349</v>
      </c>
      <c r="W279">
        <v>548</v>
      </c>
      <c r="X279">
        <v>1</v>
      </c>
    </row>
    <row r="280" spans="1:24" x14ac:dyDescent="0.35">
      <c r="A280">
        <v>979497482</v>
      </c>
      <c r="B280">
        <v>2642020</v>
      </c>
      <c r="C280">
        <v>264</v>
      </c>
      <c r="D280">
        <v>2020</v>
      </c>
      <c r="E280" t="s">
        <v>79</v>
      </c>
      <c r="F280">
        <v>16443.593397046101</v>
      </c>
      <c r="G280">
        <v>11653.8453518679</v>
      </c>
      <c r="H280">
        <v>7305.2719374457001</v>
      </c>
      <c r="I280">
        <v>1267.3057699302601</v>
      </c>
      <c r="J280">
        <v>0</v>
      </c>
      <c r="K280">
        <v>0</v>
      </c>
      <c r="L280">
        <v>0</v>
      </c>
      <c r="M280">
        <v>22059.472581398601</v>
      </c>
      <c r="N280">
        <v>28665.82</v>
      </c>
      <c r="O280">
        <v>1481</v>
      </c>
      <c r="P280">
        <v>161202.06</v>
      </c>
      <c r="Q280">
        <v>9902</v>
      </c>
      <c r="R280">
        <v>1576.9732620320899</v>
      </c>
      <c r="S280">
        <v>11548.19939</v>
      </c>
      <c r="T280">
        <v>56763.550389430602</v>
      </c>
      <c r="U280">
        <v>10562</v>
      </c>
      <c r="V280">
        <v>357</v>
      </c>
      <c r="W280">
        <v>554</v>
      </c>
      <c r="X280">
        <v>1</v>
      </c>
    </row>
    <row r="281" spans="1:24" x14ac:dyDescent="0.35">
      <c r="A281">
        <v>979497482</v>
      </c>
      <c r="B281">
        <v>2642017</v>
      </c>
      <c r="C281">
        <v>264</v>
      </c>
      <c r="D281">
        <v>2017</v>
      </c>
      <c r="E281" t="s">
        <v>79</v>
      </c>
      <c r="F281">
        <v>14934.9262759924</v>
      </c>
      <c r="G281">
        <v>11851.2741020794</v>
      </c>
      <c r="H281">
        <v>5563.4177693761803</v>
      </c>
      <c r="I281">
        <v>1267.3057699302601</v>
      </c>
      <c r="J281">
        <v>0</v>
      </c>
      <c r="K281">
        <v>0</v>
      </c>
      <c r="L281">
        <v>0</v>
      </c>
      <c r="M281">
        <v>22490.0883786259</v>
      </c>
      <c r="N281">
        <v>19475.830000000002</v>
      </c>
      <c r="O281">
        <v>1010</v>
      </c>
      <c r="P281">
        <v>158182.16</v>
      </c>
      <c r="Q281">
        <v>8453</v>
      </c>
      <c r="R281">
        <v>749.42274881516596</v>
      </c>
      <c r="S281">
        <v>10736.14984</v>
      </c>
      <c r="T281">
        <v>52978.895030441097</v>
      </c>
      <c r="U281">
        <v>9967</v>
      </c>
      <c r="V281">
        <v>330</v>
      </c>
      <c r="W281">
        <v>537</v>
      </c>
      <c r="X281">
        <v>1</v>
      </c>
    </row>
    <row r="282" spans="1:24" x14ac:dyDescent="0.35">
      <c r="A282">
        <v>979497482</v>
      </c>
      <c r="B282">
        <v>2642021</v>
      </c>
      <c r="C282">
        <v>264</v>
      </c>
      <c r="D282">
        <v>2021</v>
      </c>
      <c r="E282" t="s">
        <v>79</v>
      </c>
      <c r="F282">
        <v>12150</v>
      </c>
      <c r="G282">
        <v>13734</v>
      </c>
      <c r="H282">
        <v>5992</v>
      </c>
      <c r="I282">
        <v>1267.3057699302601</v>
      </c>
      <c r="J282">
        <v>0</v>
      </c>
      <c r="K282">
        <v>0</v>
      </c>
      <c r="L282">
        <v>0</v>
      </c>
      <c r="M282">
        <v>21159.305769930299</v>
      </c>
      <c r="N282">
        <v>32055.38</v>
      </c>
      <c r="O282">
        <v>1599</v>
      </c>
      <c r="P282">
        <v>163664.44</v>
      </c>
      <c r="Q282">
        <v>10005</v>
      </c>
      <c r="R282">
        <v>1090</v>
      </c>
      <c r="S282">
        <v>12410.87875</v>
      </c>
      <c r="T282">
        <v>56774.338853930298</v>
      </c>
      <c r="U282">
        <v>10746</v>
      </c>
      <c r="V282">
        <v>374</v>
      </c>
      <c r="W282">
        <v>563</v>
      </c>
      <c r="X282">
        <v>1</v>
      </c>
    </row>
    <row r="283" spans="1:24" x14ac:dyDescent="0.35">
      <c r="A283">
        <v>979497482</v>
      </c>
      <c r="B283">
        <v>2642018</v>
      </c>
      <c r="C283">
        <v>264</v>
      </c>
      <c r="D283">
        <v>2018</v>
      </c>
      <c r="E283" t="s">
        <v>79</v>
      </c>
      <c r="F283">
        <v>15141.029411764701</v>
      </c>
      <c r="G283">
        <v>12348.375</v>
      </c>
      <c r="H283">
        <v>4998.0735294117603</v>
      </c>
      <c r="I283">
        <v>1267.3057699302601</v>
      </c>
      <c r="J283">
        <v>0</v>
      </c>
      <c r="K283">
        <v>0</v>
      </c>
      <c r="L283">
        <v>0</v>
      </c>
      <c r="M283">
        <v>23758.6366522832</v>
      </c>
      <c r="N283">
        <v>20944.37</v>
      </c>
      <c r="O283">
        <v>1100</v>
      </c>
      <c r="P283">
        <v>155891.48000000001</v>
      </c>
      <c r="Q283">
        <v>8427</v>
      </c>
      <c r="R283">
        <v>1151.3607011070101</v>
      </c>
      <c r="S283">
        <v>10975.490760000001</v>
      </c>
      <c r="T283">
        <v>54908.573258390199</v>
      </c>
      <c r="U283">
        <v>10193</v>
      </c>
      <c r="V283">
        <v>331</v>
      </c>
      <c r="W283">
        <v>543</v>
      </c>
      <c r="X283">
        <v>1</v>
      </c>
    </row>
    <row r="284" spans="1:24" x14ac:dyDescent="0.35">
      <c r="A284">
        <v>922694435</v>
      </c>
      <c r="B284">
        <v>2672018</v>
      </c>
      <c r="C284">
        <v>267</v>
      </c>
      <c r="D284">
        <v>2018</v>
      </c>
      <c r="E284" t="s">
        <v>80</v>
      </c>
      <c r="F284">
        <v>8225.6764705882397</v>
      </c>
      <c r="G284">
        <v>8855.6397058823495</v>
      </c>
      <c r="H284">
        <v>2013.6911764705901</v>
      </c>
      <c r="I284">
        <v>1192.2627781347301</v>
      </c>
      <c r="J284">
        <v>0</v>
      </c>
      <c r="K284">
        <v>0</v>
      </c>
      <c r="L284">
        <v>0</v>
      </c>
      <c r="M284">
        <v>16259.8877781347</v>
      </c>
      <c r="N284">
        <v>14363.21</v>
      </c>
      <c r="O284">
        <v>424</v>
      </c>
      <c r="P284">
        <v>70784.84</v>
      </c>
      <c r="Q284">
        <v>4011</v>
      </c>
      <c r="R284">
        <v>717.59225092250904</v>
      </c>
      <c r="S284">
        <v>2846.4473699999999</v>
      </c>
      <c r="T284">
        <v>28831.377684057199</v>
      </c>
      <c r="U284">
        <v>3571</v>
      </c>
      <c r="V284">
        <v>145</v>
      </c>
      <c r="W284">
        <v>135</v>
      </c>
      <c r="X284">
        <v>1</v>
      </c>
    </row>
    <row r="285" spans="1:24" x14ac:dyDescent="0.35">
      <c r="A285">
        <v>922694435</v>
      </c>
      <c r="B285">
        <v>2672021</v>
      </c>
      <c r="C285">
        <v>267</v>
      </c>
      <c r="D285">
        <v>2021</v>
      </c>
      <c r="E285" t="s">
        <v>80</v>
      </c>
      <c r="F285">
        <v>9670</v>
      </c>
      <c r="G285">
        <v>9031</v>
      </c>
      <c r="H285">
        <v>2243</v>
      </c>
      <c r="I285">
        <v>1192.2627781347301</v>
      </c>
      <c r="J285">
        <v>0</v>
      </c>
      <c r="K285">
        <v>0</v>
      </c>
      <c r="L285">
        <v>93</v>
      </c>
      <c r="M285">
        <v>17557.2627781347</v>
      </c>
      <c r="N285">
        <v>21678.639999999999</v>
      </c>
      <c r="O285">
        <v>639</v>
      </c>
      <c r="P285">
        <v>71893.820000000007</v>
      </c>
      <c r="Q285">
        <v>3392</v>
      </c>
      <c r="R285">
        <v>197</v>
      </c>
      <c r="S285">
        <v>2907.5976599999999</v>
      </c>
      <c r="T285">
        <v>29717.701540134702</v>
      </c>
      <c r="U285">
        <v>3588</v>
      </c>
      <c r="V285">
        <v>150</v>
      </c>
      <c r="W285">
        <v>141</v>
      </c>
      <c r="X285">
        <v>1</v>
      </c>
    </row>
    <row r="286" spans="1:24" x14ac:dyDescent="0.35">
      <c r="A286">
        <v>922694435</v>
      </c>
      <c r="B286">
        <v>2672020</v>
      </c>
      <c r="C286">
        <v>267</v>
      </c>
      <c r="D286">
        <v>2020</v>
      </c>
      <c r="E286" t="s">
        <v>80</v>
      </c>
      <c r="F286">
        <v>10108.6985230235</v>
      </c>
      <c r="G286">
        <v>8956.0521285838404</v>
      </c>
      <c r="H286">
        <v>1698.41876629018</v>
      </c>
      <c r="I286">
        <v>1192.2627781347301</v>
      </c>
      <c r="J286">
        <v>0</v>
      </c>
      <c r="K286">
        <v>0</v>
      </c>
      <c r="L286">
        <v>101.490877497828</v>
      </c>
      <c r="M286">
        <v>18457.103785954001</v>
      </c>
      <c r="N286">
        <v>19361.7</v>
      </c>
      <c r="O286">
        <v>564</v>
      </c>
      <c r="P286">
        <v>70266.710000000006</v>
      </c>
      <c r="Q286">
        <v>3748</v>
      </c>
      <c r="R286">
        <v>733.64438502673795</v>
      </c>
      <c r="S286">
        <v>3030.5557699999999</v>
      </c>
      <c r="T286">
        <v>31346.3495579808</v>
      </c>
      <c r="U286">
        <v>3574</v>
      </c>
      <c r="V286">
        <v>145</v>
      </c>
      <c r="W286">
        <v>138</v>
      </c>
      <c r="X286">
        <v>1</v>
      </c>
    </row>
    <row r="287" spans="1:24" x14ac:dyDescent="0.35">
      <c r="A287">
        <v>922694435</v>
      </c>
      <c r="B287">
        <v>2672019</v>
      </c>
      <c r="C287">
        <v>267</v>
      </c>
      <c r="D287">
        <v>2019</v>
      </c>
      <c r="E287" t="s">
        <v>80</v>
      </c>
      <c r="F287">
        <v>13113.064285714299</v>
      </c>
      <c r="G287">
        <v>7829.95</v>
      </c>
      <c r="H287">
        <v>2862.9285714285702</v>
      </c>
      <c r="I287">
        <v>1192.2627781347301</v>
      </c>
      <c r="J287">
        <v>0</v>
      </c>
      <c r="K287">
        <v>0</v>
      </c>
      <c r="L287">
        <v>0</v>
      </c>
      <c r="M287">
        <v>19272.348492420399</v>
      </c>
      <c r="N287">
        <v>19375.84</v>
      </c>
      <c r="O287">
        <v>551</v>
      </c>
      <c r="P287">
        <v>70752.52</v>
      </c>
      <c r="Q287">
        <v>3790</v>
      </c>
      <c r="R287">
        <v>582.59566787003598</v>
      </c>
      <c r="S287">
        <v>3571.0454300000001</v>
      </c>
      <c r="T287">
        <v>32606.8825222905</v>
      </c>
      <c r="U287">
        <v>3564</v>
      </c>
      <c r="V287">
        <v>147</v>
      </c>
      <c r="W287">
        <v>136</v>
      </c>
      <c r="X287">
        <v>1</v>
      </c>
    </row>
    <row r="288" spans="1:24" x14ac:dyDescent="0.35">
      <c r="A288">
        <v>922694435</v>
      </c>
      <c r="B288">
        <v>2672017</v>
      </c>
      <c r="C288">
        <v>267</v>
      </c>
      <c r="D288">
        <v>2017</v>
      </c>
      <c r="E288" t="s">
        <v>80</v>
      </c>
      <c r="F288">
        <v>10048.6275992439</v>
      </c>
      <c r="G288">
        <v>9615.9924385633294</v>
      </c>
      <c r="H288">
        <v>2845.9281663516099</v>
      </c>
      <c r="I288">
        <v>1192.2627781347301</v>
      </c>
      <c r="J288">
        <v>0</v>
      </c>
      <c r="K288">
        <v>0</v>
      </c>
      <c r="L288">
        <v>0</v>
      </c>
      <c r="M288">
        <v>18010.954649590301</v>
      </c>
      <c r="N288">
        <v>14004.66</v>
      </c>
      <c r="O288">
        <v>404</v>
      </c>
      <c r="P288">
        <v>63407.8</v>
      </c>
      <c r="Q288">
        <v>3545</v>
      </c>
      <c r="R288">
        <v>578.849289099526</v>
      </c>
      <c r="S288">
        <v>3377.7316099999998</v>
      </c>
      <c r="T288">
        <v>30073.584650689801</v>
      </c>
      <c r="U288">
        <v>3584</v>
      </c>
      <c r="V288">
        <v>144</v>
      </c>
      <c r="W288">
        <v>135</v>
      </c>
      <c r="X288">
        <v>1</v>
      </c>
    </row>
    <row r="289" spans="1:24" x14ac:dyDescent="0.35">
      <c r="A289">
        <v>984882114</v>
      </c>
      <c r="B289">
        <v>2692019</v>
      </c>
      <c r="C289">
        <v>269</v>
      </c>
      <c r="D289">
        <v>2019</v>
      </c>
      <c r="E289" t="s">
        <v>81</v>
      </c>
      <c r="F289">
        <v>68777.335714285698</v>
      </c>
      <c r="G289">
        <v>71571.085714285698</v>
      </c>
      <c r="H289">
        <v>46459.2642857143</v>
      </c>
      <c r="I289">
        <v>6397.1724281725601</v>
      </c>
      <c r="J289">
        <v>5775.4652320685</v>
      </c>
      <c r="K289">
        <v>0</v>
      </c>
      <c r="L289">
        <v>1144.1071428571399</v>
      </c>
      <c r="M289">
        <v>104917.687660241</v>
      </c>
      <c r="N289">
        <v>139468.88</v>
      </c>
      <c r="O289">
        <v>3944</v>
      </c>
      <c r="P289">
        <v>881945.13</v>
      </c>
      <c r="Q289">
        <v>33046</v>
      </c>
      <c r="R289">
        <v>4498.3510830324904</v>
      </c>
      <c r="S289">
        <v>17614.571169999999</v>
      </c>
      <c r="T289">
        <v>218870.54225027401</v>
      </c>
      <c r="U289">
        <v>25066</v>
      </c>
      <c r="V289">
        <v>1532</v>
      </c>
      <c r="W289">
        <v>1594</v>
      </c>
      <c r="X289">
        <v>1</v>
      </c>
    </row>
    <row r="290" spans="1:24" x14ac:dyDescent="0.35">
      <c r="A290">
        <v>984882114</v>
      </c>
      <c r="B290">
        <v>2692017</v>
      </c>
      <c r="C290">
        <v>269</v>
      </c>
      <c r="D290">
        <v>2017</v>
      </c>
      <c r="E290" t="s">
        <v>81</v>
      </c>
      <c r="F290">
        <v>83980.793950850697</v>
      </c>
      <c r="G290">
        <v>92370.986767485796</v>
      </c>
      <c r="H290">
        <v>49621.224952741002</v>
      </c>
      <c r="I290">
        <v>6397.1724281725601</v>
      </c>
      <c r="J290">
        <v>5775.4652320685</v>
      </c>
      <c r="K290">
        <v>0</v>
      </c>
      <c r="L290">
        <v>2430.1928166351599</v>
      </c>
      <c r="M290">
        <v>136473.000609201</v>
      </c>
      <c r="N290">
        <v>194703.76</v>
      </c>
      <c r="O290">
        <v>7070</v>
      </c>
      <c r="P290">
        <v>757539.39</v>
      </c>
      <c r="Q290">
        <v>37345</v>
      </c>
      <c r="R290">
        <v>6794.3260663507099</v>
      </c>
      <c r="S290">
        <v>28156.092130000001</v>
      </c>
      <c r="T290">
        <v>266973.87596055202</v>
      </c>
      <c r="U290">
        <v>24640</v>
      </c>
      <c r="V290">
        <v>1490</v>
      </c>
      <c r="W290">
        <v>1579</v>
      </c>
      <c r="X290">
        <v>1</v>
      </c>
    </row>
    <row r="291" spans="1:24" x14ac:dyDescent="0.35">
      <c r="A291">
        <v>984882114</v>
      </c>
      <c r="B291">
        <v>2692021</v>
      </c>
      <c r="C291">
        <v>269</v>
      </c>
      <c r="D291">
        <v>2021</v>
      </c>
      <c r="E291" t="s">
        <v>81</v>
      </c>
      <c r="F291">
        <v>55146</v>
      </c>
      <c r="G291">
        <v>81164</v>
      </c>
      <c r="H291">
        <v>24718</v>
      </c>
      <c r="I291">
        <v>6397.1724281725601</v>
      </c>
      <c r="J291">
        <v>5775.4652320685</v>
      </c>
      <c r="K291">
        <v>0</v>
      </c>
      <c r="L291">
        <v>3277</v>
      </c>
      <c r="M291">
        <v>120487.637660241</v>
      </c>
      <c r="N291">
        <v>193017.06</v>
      </c>
      <c r="O291">
        <v>5122</v>
      </c>
      <c r="P291">
        <v>964630.8</v>
      </c>
      <c r="Q291">
        <v>36187</v>
      </c>
      <c r="R291">
        <v>5776</v>
      </c>
      <c r="S291">
        <v>37366.772369999999</v>
      </c>
      <c r="T291">
        <v>267105.10011224099</v>
      </c>
      <c r="U291">
        <v>25143</v>
      </c>
      <c r="V291">
        <v>1541</v>
      </c>
      <c r="W291">
        <v>1604</v>
      </c>
      <c r="X291">
        <v>1</v>
      </c>
    </row>
    <row r="292" spans="1:24" x14ac:dyDescent="0.35">
      <c r="A292">
        <v>984882114</v>
      </c>
      <c r="B292">
        <v>2692018</v>
      </c>
      <c r="C292">
        <v>269</v>
      </c>
      <c r="D292">
        <v>2018</v>
      </c>
      <c r="E292" t="s">
        <v>81</v>
      </c>
      <c r="F292">
        <v>92890.544117647107</v>
      </c>
      <c r="G292">
        <v>87970.257352941204</v>
      </c>
      <c r="H292">
        <v>56412.933823529398</v>
      </c>
      <c r="I292">
        <v>6397.1724281725601</v>
      </c>
      <c r="J292">
        <v>5775.4652320685</v>
      </c>
      <c r="K292">
        <v>0</v>
      </c>
      <c r="L292">
        <v>4558.7426470588198</v>
      </c>
      <c r="M292">
        <v>132061.76266024099</v>
      </c>
      <c r="N292">
        <v>135677.34</v>
      </c>
      <c r="O292">
        <v>5277</v>
      </c>
      <c r="P292">
        <v>852927.83</v>
      </c>
      <c r="Q292">
        <v>43617</v>
      </c>
      <c r="R292">
        <v>5904.6060885608804</v>
      </c>
      <c r="S292">
        <v>22002.926390000001</v>
      </c>
      <c r="T292">
        <v>261951.392767802</v>
      </c>
      <c r="U292">
        <v>24828</v>
      </c>
      <c r="V292">
        <v>1509</v>
      </c>
      <c r="W292">
        <v>1588</v>
      </c>
      <c r="X292">
        <v>1</v>
      </c>
    </row>
    <row r="293" spans="1:24" x14ac:dyDescent="0.35">
      <c r="A293">
        <v>984882114</v>
      </c>
      <c r="B293">
        <v>2692020</v>
      </c>
      <c r="C293">
        <v>269</v>
      </c>
      <c r="D293">
        <v>2020</v>
      </c>
      <c r="E293" t="s">
        <v>81</v>
      </c>
      <c r="F293">
        <v>69922.036490008701</v>
      </c>
      <c r="G293">
        <v>71487.895742832305</v>
      </c>
      <c r="H293">
        <v>40831.437011294503</v>
      </c>
      <c r="I293">
        <v>6397.1724281725601</v>
      </c>
      <c r="J293">
        <v>5775.4652320685</v>
      </c>
      <c r="K293">
        <v>0</v>
      </c>
      <c r="L293">
        <v>2497.9183318853202</v>
      </c>
      <c r="M293">
        <v>110253.214549902</v>
      </c>
      <c r="N293">
        <v>185395.6</v>
      </c>
      <c r="O293">
        <v>4062</v>
      </c>
      <c r="P293">
        <v>926970.93</v>
      </c>
      <c r="Q293">
        <v>35291</v>
      </c>
      <c r="R293">
        <v>12537.144385026701</v>
      </c>
      <c r="S293">
        <v>24854.633999999998</v>
      </c>
      <c r="T293">
        <v>246732.075595929</v>
      </c>
      <c r="U293">
        <v>25280</v>
      </c>
      <c r="V293">
        <v>1538</v>
      </c>
      <c r="W293">
        <v>1600</v>
      </c>
      <c r="X293">
        <v>1</v>
      </c>
    </row>
    <row r="294" spans="1:24" x14ac:dyDescent="0.35">
      <c r="A294">
        <v>923819177</v>
      </c>
      <c r="B294">
        <v>2742017</v>
      </c>
      <c r="C294">
        <v>274</v>
      </c>
      <c r="D294">
        <v>2017</v>
      </c>
      <c r="E294" t="s">
        <v>82</v>
      </c>
      <c r="F294">
        <v>13126.6465028355</v>
      </c>
      <c r="G294">
        <v>22133.119092627599</v>
      </c>
      <c r="H294">
        <v>6388.12854442344</v>
      </c>
      <c r="I294">
        <v>2567.2852212805301</v>
      </c>
      <c r="J294">
        <v>0</v>
      </c>
      <c r="K294">
        <v>0</v>
      </c>
      <c r="L294">
        <v>233.21739130434801</v>
      </c>
      <c r="M294">
        <v>31205.704881015899</v>
      </c>
      <c r="N294">
        <v>24024.87</v>
      </c>
      <c r="O294">
        <v>1084</v>
      </c>
      <c r="P294">
        <v>197288.35</v>
      </c>
      <c r="Q294">
        <v>11040</v>
      </c>
      <c r="R294">
        <v>1256.7412322274899</v>
      </c>
      <c r="S294">
        <v>8646.5195000000003</v>
      </c>
      <c r="T294">
        <v>65117.4855272434</v>
      </c>
      <c r="U294">
        <v>6788</v>
      </c>
      <c r="V294">
        <v>518</v>
      </c>
      <c r="W294">
        <v>537</v>
      </c>
      <c r="X294">
        <v>1</v>
      </c>
    </row>
    <row r="295" spans="1:24" x14ac:dyDescent="0.35">
      <c r="A295">
        <v>923819177</v>
      </c>
      <c r="B295">
        <v>2742018</v>
      </c>
      <c r="C295">
        <v>274</v>
      </c>
      <c r="D295">
        <v>2018</v>
      </c>
      <c r="E295" t="s">
        <v>82</v>
      </c>
      <c r="F295">
        <v>11683.352941176499</v>
      </c>
      <c r="G295">
        <v>21668.544117647099</v>
      </c>
      <c r="H295">
        <v>9724.4411764705892</v>
      </c>
      <c r="I295">
        <v>2567.2852212805301</v>
      </c>
      <c r="J295">
        <v>0</v>
      </c>
      <c r="K295">
        <v>0</v>
      </c>
      <c r="L295">
        <v>0</v>
      </c>
      <c r="M295">
        <v>26194.7411036335</v>
      </c>
      <c r="N295">
        <v>27756.82</v>
      </c>
      <c r="O295">
        <v>1234</v>
      </c>
      <c r="P295">
        <v>222994.87</v>
      </c>
      <c r="Q295">
        <v>11033</v>
      </c>
      <c r="R295">
        <v>1170.6392988929899</v>
      </c>
      <c r="S295">
        <v>8088.9340599999996</v>
      </c>
      <c r="T295">
        <v>61186.680215526503</v>
      </c>
      <c r="U295">
        <v>6842</v>
      </c>
      <c r="V295">
        <v>524</v>
      </c>
      <c r="W295">
        <v>543</v>
      </c>
      <c r="X295">
        <v>1</v>
      </c>
    </row>
    <row r="296" spans="1:24" x14ac:dyDescent="0.35">
      <c r="A296">
        <v>923819177</v>
      </c>
      <c r="B296">
        <v>2742021</v>
      </c>
      <c r="C296">
        <v>274</v>
      </c>
      <c r="D296">
        <v>2021</v>
      </c>
      <c r="E296" t="s">
        <v>82</v>
      </c>
      <c r="F296">
        <v>16596</v>
      </c>
      <c r="G296">
        <v>13760</v>
      </c>
      <c r="H296">
        <v>7238</v>
      </c>
      <c r="I296">
        <v>2567.2852212805301</v>
      </c>
      <c r="J296">
        <v>0</v>
      </c>
      <c r="K296">
        <v>0</v>
      </c>
      <c r="L296">
        <v>0</v>
      </c>
      <c r="M296">
        <v>25685.285221280501</v>
      </c>
      <c r="N296">
        <v>48942.58</v>
      </c>
      <c r="O296">
        <v>1997</v>
      </c>
      <c r="P296">
        <v>233903.88</v>
      </c>
      <c r="Q296">
        <v>11396</v>
      </c>
      <c r="R296">
        <v>1578</v>
      </c>
      <c r="S296">
        <v>8747.1215900000007</v>
      </c>
      <c r="T296">
        <v>64592.261713280503</v>
      </c>
      <c r="U296">
        <v>7027</v>
      </c>
      <c r="V296">
        <v>532</v>
      </c>
      <c r="W296">
        <v>555</v>
      </c>
      <c r="X296">
        <v>1</v>
      </c>
    </row>
    <row r="297" spans="1:24" x14ac:dyDescent="0.35">
      <c r="A297">
        <v>923819177</v>
      </c>
      <c r="B297">
        <v>2742020</v>
      </c>
      <c r="C297">
        <v>274</v>
      </c>
      <c r="D297">
        <v>2020</v>
      </c>
      <c r="E297" t="s">
        <v>82</v>
      </c>
      <c r="F297">
        <v>16782.2415291051</v>
      </c>
      <c r="G297">
        <v>14721.355343179799</v>
      </c>
      <c r="H297">
        <v>7197.5673327541299</v>
      </c>
      <c r="I297">
        <v>2567.2852212805301</v>
      </c>
      <c r="J297">
        <v>0</v>
      </c>
      <c r="K297">
        <v>0</v>
      </c>
      <c r="L297">
        <v>0</v>
      </c>
      <c r="M297">
        <v>26873.314760811401</v>
      </c>
      <c r="N297">
        <v>42609.88</v>
      </c>
      <c r="O297">
        <v>1755</v>
      </c>
      <c r="P297">
        <v>233944.28</v>
      </c>
      <c r="Q297">
        <v>11329</v>
      </c>
      <c r="R297">
        <v>2337.5213903743302</v>
      </c>
      <c r="S297">
        <v>8330.9050999999999</v>
      </c>
      <c r="T297">
        <v>65476.699643185697</v>
      </c>
      <c r="U297">
        <v>6969</v>
      </c>
      <c r="V297">
        <v>530</v>
      </c>
      <c r="W297">
        <v>552</v>
      </c>
      <c r="X297">
        <v>1</v>
      </c>
    </row>
    <row r="298" spans="1:24" x14ac:dyDescent="0.35">
      <c r="A298">
        <v>923819177</v>
      </c>
      <c r="B298">
        <v>2742019</v>
      </c>
      <c r="C298">
        <v>274</v>
      </c>
      <c r="D298">
        <v>2019</v>
      </c>
      <c r="E298" t="s">
        <v>82</v>
      </c>
      <c r="F298">
        <v>13610.0857142857</v>
      </c>
      <c r="G298">
        <v>19455.142857142899</v>
      </c>
      <c r="H298">
        <v>7543.6571428571397</v>
      </c>
      <c r="I298">
        <v>2567.2852212805301</v>
      </c>
      <c r="J298">
        <v>0</v>
      </c>
      <c r="K298">
        <v>0</v>
      </c>
      <c r="L298">
        <v>0</v>
      </c>
      <c r="M298">
        <v>28088.856649852001</v>
      </c>
      <c r="N298">
        <v>32910.85</v>
      </c>
      <c r="O298">
        <v>1422</v>
      </c>
      <c r="P298">
        <v>227391.4</v>
      </c>
      <c r="Q298">
        <v>11817</v>
      </c>
      <c r="R298">
        <v>1000.68140794224</v>
      </c>
      <c r="S298">
        <v>8856.2715700000008</v>
      </c>
      <c r="T298">
        <v>65163.040452794201</v>
      </c>
      <c r="U298">
        <v>6899</v>
      </c>
      <c r="V298">
        <v>525</v>
      </c>
      <c r="W298">
        <v>545</v>
      </c>
      <c r="X298">
        <v>1</v>
      </c>
    </row>
    <row r="299" spans="1:24" x14ac:dyDescent="0.35">
      <c r="A299">
        <v>971589752</v>
      </c>
      <c r="B299">
        <v>2752017</v>
      </c>
      <c r="C299">
        <v>275</v>
      </c>
      <c r="D299">
        <v>2017</v>
      </c>
      <c r="E299" t="s">
        <v>83</v>
      </c>
      <c r="F299">
        <v>21710.623818525499</v>
      </c>
      <c r="G299">
        <v>54717.081285444197</v>
      </c>
      <c r="H299">
        <v>14868.453686200401</v>
      </c>
      <c r="I299">
        <v>6910.9518897835096</v>
      </c>
      <c r="J299">
        <v>0</v>
      </c>
      <c r="K299">
        <v>0</v>
      </c>
      <c r="L299">
        <v>0</v>
      </c>
      <c r="M299">
        <v>68470.203307552903</v>
      </c>
      <c r="N299">
        <v>223911.95</v>
      </c>
      <c r="O299">
        <v>12045</v>
      </c>
      <c r="P299">
        <v>279115.52000000002</v>
      </c>
      <c r="Q299">
        <v>19909</v>
      </c>
      <c r="R299">
        <v>4472.3260663507099</v>
      </c>
      <c r="S299">
        <v>24799.40148</v>
      </c>
      <c r="T299">
        <v>156708.50599290401</v>
      </c>
      <c r="U299">
        <v>24432</v>
      </c>
      <c r="V299">
        <v>1193</v>
      </c>
      <c r="W299">
        <v>1719</v>
      </c>
      <c r="X299">
        <v>1</v>
      </c>
    </row>
    <row r="300" spans="1:24" x14ac:dyDescent="0.35">
      <c r="A300">
        <v>971589752</v>
      </c>
      <c r="B300">
        <v>2752020</v>
      </c>
      <c r="C300">
        <v>275</v>
      </c>
      <c r="D300">
        <v>2020</v>
      </c>
      <c r="E300" t="s">
        <v>83</v>
      </c>
      <c r="F300">
        <v>26678.637706342299</v>
      </c>
      <c r="G300">
        <v>52364.114682884501</v>
      </c>
      <c r="H300">
        <v>20944.403127714999</v>
      </c>
      <c r="I300">
        <v>6910.9518897835096</v>
      </c>
      <c r="J300">
        <v>0</v>
      </c>
      <c r="K300">
        <v>0</v>
      </c>
      <c r="L300">
        <v>0</v>
      </c>
      <c r="M300">
        <v>65009.301151295302</v>
      </c>
      <c r="N300">
        <v>274128.14</v>
      </c>
      <c r="O300">
        <v>14662</v>
      </c>
      <c r="P300">
        <v>335736.12</v>
      </c>
      <c r="Q300">
        <v>23098</v>
      </c>
      <c r="R300">
        <v>7469.9278074866297</v>
      </c>
      <c r="S300">
        <v>22597.991040000001</v>
      </c>
      <c r="T300">
        <v>165586.93076078201</v>
      </c>
      <c r="U300">
        <v>26252</v>
      </c>
      <c r="V300">
        <v>1225</v>
      </c>
      <c r="W300">
        <v>1819</v>
      </c>
      <c r="X300">
        <v>1</v>
      </c>
    </row>
    <row r="301" spans="1:24" x14ac:dyDescent="0.35">
      <c r="A301">
        <v>971589752</v>
      </c>
      <c r="B301">
        <v>2752019</v>
      </c>
      <c r="C301">
        <v>275</v>
      </c>
      <c r="D301">
        <v>2019</v>
      </c>
      <c r="E301" t="s">
        <v>83</v>
      </c>
      <c r="F301">
        <v>26779.557142857098</v>
      </c>
      <c r="G301">
        <v>54807.521428571403</v>
      </c>
      <c r="H301">
        <v>21357.021428571399</v>
      </c>
      <c r="I301">
        <v>6910.9518897835096</v>
      </c>
      <c r="J301">
        <v>0</v>
      </c>
      <c r="K301">
        <v>0</v>
      </c>
      <c r="L301">
        <v>0</v>
      </c>
      <c r="M301">
        <v>67141.009032640606</v>
      </c>
      <c r="N301">
        <v>257720.69</v>
      </c>
      <c r="O301">
        <v>14176</v>
      </c>
      <c r="P301">
        <v>319839.73</v>
      </c>
      <c r="Q301">
        <v>20625</v>
      </c>
      <c r="R301">
        <v>4075.0261732852</v>
      </c>
      <c r="S301">
        <v>23736.175469999998</v>
      </c>
      <c r="T301">
        <v>160768.20522992601</v>
      </c>
      <c r="U301">
        <v>25803</v>
      </c>
      <c r="V301">
        <v>1210</v>
      </c>
      <c r="W301">
        <v>1799</v>
      </c>
      <c r="X301">
        <v>1</v>
      </c>
    </row>
    <row r="302" spans="1:24" x14ac:dyDescent="0.35">
      <c r="A302">
        <v>971589752</v>
      </c>
      <c r="B302">
        <v>2752021</v>
      </c>
      <c r="C302">
        <v>275</v>
      </c>
      <c r="D302">
        <v>2021</v>
      </c>
      <c r="E302" t="s">
        <v>83</v>
      </c>
      <c r="F302">
        <v>35081</v>
      </c>
      <c r="G302">
        <v>52420</v>
      </c>
      <c r="H302">
        <v>22844</v>
      </c>
      <c r="I302">
        <v>6910.9518897835096</v>
      </c>
      <c r="J302">
        <v>0</v>
      </c>
      <c r="K302">
        <v>0</v>
      </c>
      <c r="L302">
        <v>0</v>
      </c>
      <c r="M302">
        <v>71567.951889783493</v>
      </c>
      <c r="N302">
        <v>314428.15000000002</v>
      </c>
      <c r="O302">
        <v>15825</v>
      </c>
      <c r="P302">
        <v>344915</v>
      </c>
      <c r="Q302">
        <v>25196</v>
      </c>
      <c r="R302">
        <v>11431</v>
      </c>
      <c r="S302">
        <v>21852.352019999998</v>
      </c>
      <c r="T302">
        <v>181279.03106478401</v>
      </c>
      <c r="U302">
        <v>27160</v>
      </c>
      <c r="V302">
        <v>1261</v>
      </c>
      <c r="W302">
        <v>1868</v>
      </c>
      <c r="X302">
        <v>1</v>
      </c>
    </row>
    <row r="303" spans="1:24" x14ac:dyDescent="0.35">
      <c r="A303">
        <v>971589752</v>
      </c>
      <c r="B303">
        <v>2752018</v>
      </c>
      <c r="C303">
        <v>275</v>
      </c>
      <c r="D303">
        <v>2018</v>
      </c>
      <c r="E303" t="s">
        <v>83</v>
      </c>
      <c r="F303">
        <v>24835.8897058824</v>
      </c>
      <c r="G303">
        <v>53894.176470588201</v>
      </c>
      <c r="H303">
        <v>15790.713235294101</v>
      </c>
      <c r="I303">
        <v>6910.9518897835096</v>
      </c>
      <c r="J303">
        <v>0</v>
      </c>
      <c r="K303">
        <v>0</v>
      </c>
      <c r="L303">
        <v>0</v>
      </c>
      <c r="M303">
        <v>69850.304830959998</v>
      </c>
      <c r="N303">
        <v>241238.5</v>
      </c>
      <c r="O303">
        <v>13109</v>
      </c>
      <c r="P303">
        <v>306263.31</v>
      </c>
      <c r="Q303">
        <v>18625</v>
      </c>
      <c r="R303">
        <v>3714.3431734317301</v>
      </c>
      <c r="S303">
        <v>24833.59304</v>
      </c>
      <c r="T303">
        <v>159533.08824139199</v>
      </c>
      <c r="U303">
        <v>25068</v>
      </c>
      <c r="V303">
        <v>1201</v>
      </c>
      <c r="W303">
        <v>1767</v>
      </c>
      <c r="X303">
        <v>1</v>
      </c>
    </row>
    <row r="304" spans="1:24" x14ac:dyDescent="0.35">
      <c r="A304">
        <v>971040246</v>
      </c>
      <c r="B304">
        <v>2872020</v>
      </c>
      <c r="C304">
        <v>287</v>
      </c>
      <c r="D304">
        <v>2020</v>
      </c>
      <c r="E304" t="s">
        <v>84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</row>
    <row r="305" spans="1:24" x14ac:dyDescent="0.35">
      <c r="A305">
        <v>971040246</v>
      </c>
      <c r="B305">
        <v>2872019</v>
      </c>
      <c r="C305">
        <v>287</v>
      </c>
      <c r="D305">
        <v>2019</v>
      </c>
      <c r="E305" t="s">
        <v>84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</row>
    <row r="306" spans="1:24" x14ac:dyDescent="0.35">
      <c r="A306">
        <v>971040246</v>
      </c>
      <c r="B306">
        <v>2872018</v>
      </c>
      <c r="C306">
        <v>287</v>
      </c>
      <c r="D306">
        <v>2018</v>
      </c>
      <c r="E306" t="s">
        <v>84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</row>
    <row r="307" spans="1:24" x14ac:dyDescent="0.35">
      <c r="A307">
        <v>971040246</v>
      </c>
      <c r="B307">
        <v>2872017</v>
      </c>
      <c r="C307">
        <v>287</v>
      </c>
      <c r="D307">
        <v>2017</v>
      </c>
      <c r="E307" t="s">
        <v>84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</row>
    <row r="308" spans="1:24" x14ac:dyDescent="0.35">
      <c r="A308">
        <v>971040246</v>
      </c>
      <c r="B308">
        <v>2872021</v>
      </c>
      <c r="C308">
        <v>287</v>
      </c>
      <c r="D308">
        <v>2021</v>
      </c>
      <c r="E308" t="s">
        <v>84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</row>
    <row r="309" spans="1:24" x14ac:dyDescent="0.35">
      <c r="A309">
        <v>917537534</v>
      </c>
      <c r="B309">
        <v>2942017</v>
      </c>
      <c r="C309">
        <v>294</v>
      </c>
      <c r="D309">
        <v>2017</v>
      </c>
      <c r="E309" t="s">
        <v>85</v>
      </c>
      <c r="F309">
        <v>1596.46880907372</v>
      </c>
      <c r="G309">
        <v>1084.96786389414</v>
      </c>
      <c r="H309">
        <v>0</v>
      </c>
      <c r="I309">
        <v>137.226903423126</v>
      </c>
      <c r="J309">
        <v>0</v>
      </c>
      <c r="K309">
        <v>0</v>
      </c>
      <c r="L309">
        <v>0</v>
      </c>
      <c r="M309">
        <v>2818.6635763909899</v>
      </c>
      <c r="N309">
        <v>0</v>
      </c>
      <c r="O309">
        <v>0</v>
      </c>
      <c r="P309">
        <v>97722.55</v>
      </c>
      <c r="Q309">
        <v>8963</v>
      </c>
      <c r="R309">
        <v>309.23317535544999</v>
      </c>
      <c r="S309">
        <v>3189.0205000000001</v>
      </c>
      <c r="T309">
        <v>20527.6181867464</v>
      </c>
      <c r="U309">
        <v>17</v>
      </c>
      <c r="V309">
        <v>1</v>
      </c>
      <c r="W309">
        <v>0</v>
      </c>
      <c r="X309">
        <v>0</v>
      </c>
    </row>
    <row r="310" spans="1:24" x14ac:dyDescent="0.35">
      <c r="A310">
        <v>917537534</v>
      </c>
      <c r="B310">
        <v>2942021</v>
      </c>
      <c r="C310">
        <v>294</v>
      </c>
      <c r="D310">
        <v>2021</v>
      </c>
      <c r="E310" t="s">
        <v>85</v>
      </c>
      <c r="F310">
        <v>2139</v>
      </c>
      <c r="G310">
        <v>344</v>
      </c>
      <c r="H310">
        <v>0</v>
      </c>
      <c r="I310">
        <v>137.226903423126</v>
      </c>
      <c r="J310">
        <v>0</v>
      </c>
      <c r="K310">
        <v>0</v>
      </c>
      <c r="L310">
        <v>0</v>
      </c>
      <c r="M310">
        <v>2620.2269034231299</v>
      </c>
      <c r="N310">
        <v>0</v>
      </c>
      <c r="O310">
        <v>0</v>
      </c>
      <c r="P310">
        <v>68942.600000000006</v>
      </c>
      <c r="Q310">
        <v>9510</v>
      </c>
      <c r="R310">
        <v>234</v>
      </c>
      <c r="S310">
        <v>6101.2208700000001</v>
      </c>
      <c r="T310">
        <v>22167.6653934231</v>
      </c>
      <c r="U310">
        <v>16</v>
      </c>
      <c r="V310">
        <v>1</v>
      </c>
      <c r="W310">
        <v>0</v>
      </c>
      <c r="X310">
        <v>0</v>
      </c>
    </row>
    <row r="311" spans="1:24" x14ac:dyDescent="0.35">
      <c r="A311">
        <v>917537534</v>
      </c>
      <c r="B311">
        <v>2942018</v>
      </c>
      <c r="C311">
        <v>294</v>
      </c>
      <c r="D311">
        <v>2018</v>
      </c>
      <c r="E311" t="s">
        <v>85</v>
      </c>
      <c r="F311">
        <v>2201.0367647058802</v>
      </c>
      <c r="G311">
        <v>1118.5955882352901</v>
      </c>
      <c r="H311">
        <v>0</v>
      </c>
      <c r="I311">
        <v>137.226903423126</v>
      </c>
      <c r="J311">
        <v>0</v>
      </c>
      <c r="K311">
        <v>0</v>
      </c>
      <c r="L311">
        <v>0</v>
      </c>
      <c r="M311">
        <v>3456.8592563643001</v>
      </c>
      <c r="N311">
        <v>0</v>
      </c>
      <c r="O311">
        <v>0</v>
      </c>
      <c r="P311">
        <v>90900</v>
      </c>
      <c r="Q311">
        <v>9576</v>
      </c>
      <c r="R311">
        <v>9070.5802583025798</v>
      </c>
      <c r="S311">
        <v>8032.3864800000001</v>
      </c>
      <c r="T311">
        <v>35017.1559946669</v>
      </c>
      <c r="U311">
        <v>17</v>
      </c>
      <c r="V311">
        <v>1</v>
      </c>
      <c r="W311">
        <v>0</v>
      </c>
      <c r="X311">
        <v>0</v>
      </c>
    </row>
    <row r="312" spans="1:24" x14ac:dyDescent="0.35">
      <c r="A312">
        <v>917537534</v>
      </c>
      <c r="B312">
        <v>2942019</v>
      </c>
      <c r="C312">
        <v>294</v>
      </c>
      <c r="D312">
        <v>2019</v>
      </c>
      <c r="E312" t="s">
        <v>85</v>
      </c>
      <c r="F312">
        <v>1720.95</v>
      </c>
      <c r="G312">
        <v>1192</v>
      </c>
      <c r="H312">
        <v>0</v>
      </c>
      <c r="I312">
        <v>137.226903423126</v>
      </c>
      <c r="J312">
        <v>0</v>
      </c>
      <c r="K312">
        <v>0</v>
      </c>
      <c r="L312">
        <v>0</v>
      </c>
      <c r="M312">
        <v>3050.1769034231302</v>
      </c>
      <c r="N312">
        <v>0</v>
      </c>
      <c r="O312">
        <v>0</v>
      </c>
      <c r="P312">
        <v>82468.52</v>
      </c>
      <c r="Q312">
        <v>9440</v>
      </c>
      <c r="R312">
        <v>258.814981949458</v>
      </c>
      <c r="S312">
        <v>4156.2471299999997</v>
      </c>
      <c r="T312">
        <v>21333.798539372601</v>
      </c>
      <c r="U312">
        <v>16</v>
      </c>
      <c r="V312">
        <v>1</v>
      </c>
      <c r="W312">
        <v>0</v>
      </c>
      <c r="X312">
        <v>0</v>
      </c>
    </row>
    <row r="313" spans="1:24" x14ac:dyDescent="0.35">
      <c r="A313">
        <v>917537534</v>
      </c>
      <c r="B313">
        <v>2942020</v>
      </c>
      <c r="C313">
        <v>294</v>
      </c>
      <c r="D313">
        <v>2020</v>
      </c>
      <c r="E313" t="s">
        <v>85</v>
      </c>
      <c r="F313">
        <v>1818.5508253692401</v>
      </c>
      <c r="G313">
        <v>1056.33362293658</v>
      </c>
      <c r="H313">
        <v>0</v>
      </c>
      <c r="I313">
        <v>137.226903423126</v>
      </c>
      <c r="J313">
        <v>0</v>
      </c>
      <c r="K313">
        <v>0</v>
      </c>
      <c r="L313">
        <v>0</v>
      </c>
      <c r="M313">
        <v>3012.11135172895</v>
      </c>
      <c r="N313">
        <v>0</v>
      </c>
      <c r="O313">
        <v>0</v>
      </c>
      <c r="P313">
        <v>77896.25</v>
      </c>
      <c r="Q313">
        <v>9593</v>
      </c>
      <c r="R313">
        <v>33.112299465240604</v>
      </c>
      <c r="S313">
        <v>4716.4626900000003</v>
      </c>
      <c r="T313">
        <v>21537.714966194198</v>
      </c>
      <c r="U313">
        <v>16</v>
      </c>
      <c r="V313">
        <v>1</v>
      </c>
      <c r="W313">
        <v>0</v>
      </c>
      <c r="X313">
        <v>0</v>
      </c>
    </row>
    <row r="314" spans="1:24" x14ac:dyDescent="0.35">
      <c r="A314">
        <v>916319908</v>
      </c>
      <c r="B314">
        <v>2952017</v>
      </c>
      <c r="C314">
        <v>295</v>
      </c>
      <c r="D314">
        <v>2017</v>
      </c>
      <c r="E314" t="s">
        <v>86</v>
      </c>
      <c r="F314">
        <v>35500.869565217399</v>
      </c>
      <c r="G314">
        <v>33903.274102079398</v>
      </c>
      <c r="H314">
        <v>18798.223062381901</v>
      </c>
      <c r="I314">
        <v>3527.0566229054102</v>
      </c>
      <c r="J314">
        <v>0</v>
      </c>
      <c r="K314">
        <v>0</v>
      </c>
      <c r="L314">
        <v>2220.6351606805301</v>
      </c>
      <c r="M314">
        <v>51912.342067139798</v>
      </c>
      <c r="N314">
        <v>171821.2</v>
      </c>
      <c r="O314">
        <v>5278</v>
      </c>
      <c r="P314">
        <v>274235.2</v>
      </c>
      <c r="Q314">
        <v>12562</v>
      </c>
      <c r="R314">
        <v>4558.1630331753504</v>
      </c>
      <c r="S314">
        <v>16406.688559999999</v>
      </c>
      <c r="T314">
        <v>114670.422340315</v>
      </c>
      <c r="U314">
        <v>19780</v>
      </c>
      <c r="V314">
        <v>926</v>
      </c>
      <c r="W314">
        <v>1126</v>
      </c>
      <c r="X314">
        <v>1</v>
      </c>
    </row>
    <row r="315" spans="1:24" x14ac:dyDescent="0.35">
      <c r="A315">
        <v>916319908</v>
      </c>
      <c r="B315">
        <v>2952019</v>
      </c>
      <c r="C315">
        <v>295</v>
      </c>
      <c r="D315">
        <v>2019</v>
      </c>
      <c r="E315" t="s">
        <v>86</v>
      </c>
      <c r="F315">
        <v>35350.25</v>
      </c>
      <c r="G315">
        <v>34746.800000000003</v>
      </c>
      <c r="H315">
        <v>15672.671428571401</v>
      </c>
      <c r="I315">
        <v>3527.0566229054102</v>
      </c>
      <c r="J315">
        <v>0</v>
      </c>
      <c r="K315">
        <v>0</v>
      </c>
      <c r="L315">
        <v>2588.3428571428599</v>
      </c>
      <c r="M315">
        <v>55363.092337191098</v>
      </c>
      <c r="N315">
        <v>211500.06</v>
      </c>
      <c r="O315">
        <v>5643</v>
      </c>
      <c r="P315">
        <v>314625.09999999998</v>
      </c>
      <c r="Q315">
        <v>13988</v>
      </c>
      <c r="R315">
        <v>5791.37815884477</v>
      </c>
      <c r="S315">
        <v>12758.71212</v>
      </c>
      <c r="T315">
        <v>121797.103708036</v>
      </c>
      <c r="U315">
        <v>20925</v>
      </c>
      <c r="V315">
        <v>950</v>
      </c>
      <c r="W315">
        <v>1168</v>
      </c>
      <c r="X315">
        <v>1</v>
      </c>
    </row>
    <row r="316" spans="1:24" x14ac:dyDescent="0.35">
      <c r="A316">
        <v>916319908</v>
      </c>
      <c r="B316">
        <v>2952020</v>
      </c>
      <c r="C316">
        <v>295</v>
      </c>
      <c r="D316">
        <v>2020</v>
      </c>
      <c r="E316" t="s">
        <v>86</v>
      </c>
      <c r="F316">
        <v>23886.602953953101</v>
      </c>
      <c r="G316">
        <v>36041.688966116402</v>
      </c>
      <c r="H316">
        <v>22031.805386620301</v>
      </c>
      <c r="I316">
        <v>3527.0566229054102</v>
      </c>
      <c r="J316">
        <v>0</v>
      </c>
      <c r="K316">
        <v>0</v>
      </c>
      <c r="L316">
        <v>0</v>
      </c>
      <c r="M316">
        <v>41423.543156354601</v>
      </c>
      <c r="N316">
        <v>221164.75</v>
      </c>
      <c r="O316">
        <v>5988</v>
      </c>
      <c r="P316">
        <v>348381.32</v>
      </c>
      <c r="Q316">
        <v>13871</v>
      </c>
      <c r="R316">
        <v>5158.2754010695198</v>
      </c>
      <c r="S316">
        <v>14159.25102</v>
      </c>
      <c r="T316">
        <v>111184.69353642401</v>
      </c>
      <c r="U316">
        <v>21410</v>
      </c>
      <c r="V316">
        <v>967</v>
      </c>
      <c r="W316">
        <v>1193</v>
      </c>
      <c r="X316">
        <v>1</v>
      </c>
    </row>
    <row r="317" spans="1:24" x14ac:dyDescent="0.35">
      <c r="A317">
        <v>916319908</v>
      </c>
      <c r="B317">
        <v>2952021</v>
      </c>
      <c r="C317">
        <v>295</v>
      </c>
      <c r="D317">
        <v>2021</v>
      </c>
      <c r="E317" t="s">
        <v>86</v>
      </c>
      <c r="F317">
        <v>27020</v>
      </c>
      <c r="G317">
        <v>38401</v>
      </c>
      <c r="H317">
        <v>21862</v>
      </c>
      <c r="I317">
        <v>3527.0566229054102</v>
      </c>
      <c r="J317">
        <v>0</v>
      </c>
      <c r="K317">
        <v>0</v>
      </c>
      <c r="L317">
        <v>3306</v>
      </c>
      <c r="M317">
        <v>43780.056622905402</v>
      </c>
      <c r="N317">
        <v>236276.37</v>
      </c>
      <c r="O317">
        <v>6465</v>
      </c>
      <c r="P317">
        <v>379755.96</v>
      </c>
      <c r="Q317">
        <v>15051</v>
      </c>
      <c r="R317">
        <v>5896</v>
      </c>
      <c r="S317">
        <v>17513.969079999999</v>
      </c>
      <c r="T317">
        <v>121786.961823905</v>
      </c>
      <c r="U317">
        <v>21889</v>
      </c>
      <c r="V317">
        <v>975</v>
      </c>
      <c r="W317">
        <v>1226</v>
      </c>
      <c r="X317">
        <v>1</v>
      </c>
    </row>
    <row r="318" spans="1:24" x14ac:dyDescent="0.35">
      <c r="A318">
        <v>916319908</v>
      </c>
      <c r="B318">
        <v>2952018</v>
      </c>
      <c r="C318">
        <v>295</v>
      </c>
      <c r="D318">
        <v>2018</v>
      </c>
      <c r="E318" t="s">
        <v>86</v>
      </c>
      <c r="F318">
        <v>32939.955882352901</v>
      </c>
      <c r="G318">
        <v>32395.448529411799</v>
      </c>
      <c r="H318">
        <v>14324.8161764706</v>
      </c>
      <c r="I318">
        <v>3527.0566229054102</v>
      </c>
      <c r="J318">
        <v>0</v>
      </c>
      <c r="K318">
        <v>0</v>
      </c>
      <c r="L318">
        <v>2100.2426470588198</v>
      </c>
      <c r="M318">
        <v>52437.402211140703</v>
      </c>
      <c r="N318">
        <v>182390.85</v>
      </c>
      <c r="O318">
        <v>5279</v>
      </c>
      <c r="P318">
        <v>275605.77</v>
      </c>
      <c r="Q318">
        <v>13087</v>
      </c>
      <c r="R318">
        <v>11388.2961254613</v>
      </c>
      <c r="S318">
        <v>12771.862719999999</v>
      </c>
      <c r="T318">
        <v>119557.979550602</v>
      </c>
      <c r="U318">
        <v>20409</v>
      </c>
      <c r="V318">
        <v>933</v>
      </c>
      <c r="W318">
        <v>1152</v>
      </c>
      <c r="X318">
        <v>1</v>
      </c>
    </row>
    <row r="319" spans="1:24" x14ac:dyDescent="0.35">
      <c r="A319">
        <v>953681781</v>
      </c>
      <c r="B319">
        <v>3062019</v>
      </c>
      <c r="C319">
        <v>306</v>
      </c>
      <c r="D319">
        <v>2019</v>
      </c>
      <c r="E319" t="s">
        <v>87</v>
      </c>
      <c r="F319">
        <v>24322.121428571401</v>
      </c>
      <c r="G319">
        <v>23213.135714285701</v>
      </c>
      <c r="H319">
        <v>17378.7214285714</v>
      </c>
      <c r="I319">
        <v>3712.7052871155202</v>
      </c>
      <c r="J319">
        <v>0</v>
      </c>
      <c r="K319">
        <v>0</v>
      </c>
      <c r="L319">
        <v>0</v>
      </c>
      <c r="M319">
        <v>33869.241001401198</v>
      </c>
      <c r="N319">
        <v>207365.12</v>
      </c>
      <c r="O319">
        <v>6937</v>
      </c>
      <c r="P319">
        <v>251873.8</v>
      </c>
      <c r="Q319">
        <v>12913</v>
      </c>
      <c r="R319">
        <v>2579.76714801444</v>
      </c>
      <c r="S319">
        <v>10765.73869</v>
      </c>
      <c r="T319">
        <v>91725.876843415695</v>
      </c>
      <c r="U319">
        <v>15345</v>
      </c>
      <c r="V319">
        <v>759</v>
      </c>
      <c r="W319">
        <v>1034</v>
      </c>
      <c r="X319">
        <v>1</v>
      </c>
    </row>
    <row r="320" spans="1:24" x14ac:dyDescent="0.35">
      <c r="A320">
        <v>953681781</v>
      </c>
      <c r="B320">
        <v>3062018</v>
      </c>
      <c r="C320">
        <v>306</v>
      </c>
      <c r="D320">
        <v>2018</v>
      </c>
      <c r="E320" t="s">
        <v>87</v>
      </c>
      <c r="F320">
        <v>19227.573529411799</v>
      </c>
      <c r="G320">
        <v>28843.551470588201</v>
      </c>
      <c r="H320">
        <v>14334.6764705882</v>
      </c>
      <c r="I320">
        <v>3712.7052871155202</v>
      </c>
      <c r="J320">
        <v>0</v>
      </c>
      <c r="K320">
        <v>0</v>
      </c>
      <c r="L320">
        <v>0</v>
      </c>
      <c r="M320">
        <v>37449.153816527301</v>
      </c>
      <c r="N320">
        <v>196717.7</v>
      </c>
      <c r="O320">
        <v>6507</v>
      </c>
      <c r="P320">
        <v>242952.47</v>
      </c>
      <c r="Q320">
        <v>12932</v>
      </c>
      <c r="R320">
        <v>3549.4040590405898</v>
      </c>
      <c r="S320">
        <v>10805.190490000001</v>
      </c>
      <c r="T320">
        <v>94853.036494567903</v>
      </c>
      <c r="U320">
        <v>14979</v>
      </c>
      <c r="V320">
        <v>744</v>
      </c>
      <c r="W320">
        <v>1014</v>
      </c>
      <c r="X320">
        <v>1</v>
      </c>
    </row>
    <row r="321" spans="1:24" x14ac:dyDescent="0.35">
      <c r="A321">
        <v>953681781</v>
      </c>
      <c r="B321">
        <v>3062021</v>
      </c>
      <c r="C321">
        <v>306</v>
      </c>
      <c r="D321">
        <v>2021</v>
      </c>
      <c r="E321" t="s">
        <v>87</v>
      </c>
      <c r="F321">
        <v>26162</v>
      </c>
      <c r="G321">
        <v>21021</v>
      </c>
      <c r="H321">
        <v>12043</v>
      </c>
      <c r="I321">
        <v>3712.7052871155202</v>
      </c>
      <c r="J321">
        <v>0</v>
      </c>
      <c r="K321">
        <v>0</v>
      </c>
      <c r="L321">
        <v>0</v>
      </c>
      <c r="M321">
        <v>38852.705287115503</v>
      </c>
      <c r="N321">
        <v>230673.9</v>
      </c>
      <c r="O321">
        <v>7815</v>
      </c>
      <c r="P321">
        <v>261058.74</v>
      </c>
      <c r="Q321">
        <v>13649</v>
      </c>
      <c r="R321">
        <v>14912</v>
      </c>
      <c r="S321">
        <v>11183.27024</v>
      </c>
      <c r="T321">
        <v>112818.01829511599</v>
      </c>
      <c r="U321">
        <v>16119</v>
      </c>
      <c r="V321">
        <v>771</v>
      </c>
      <c r="W321">
        <v>1062</v>
      </c>
      <c r="X321">
        <v>1</v>
      </c>
    </row>
    <row r="322" spans="1:24" x14ac:dyDescent="0.35">
      <c r="A322">
        <v>953681781</v>
      </c>
      <c r="B322">
        <v>3062017</v>
      </c>
      <c r="C322">
        <v>306</v>
      </c>
      <c r="D322">
        <v>2017</v>
      </c>
      <c r="E322" t="s">
        <v>87</v>
      </c>
      <c r="F322">
        <v>16903.190926275998</v>
      </c>
      <c r="G322">
        <v>31433.6483931947</v>
      </c>
      <c r="H322">
        <v>12986.9413988658</v>
      </c>
      <c r="I322">
        <v>3712.7052871155202</v>
      </c>
      <c r="J322">
        <v>0</v>
      </c>
      <c r="K322">
        <v>0</v>
      </c>
      <c r="L322">
        <v>0</v>
      </c>
      <c r="M322">
        <v>39062.6032077204</v>
      </c>
      <c r="N322">
        <v>185756.17</v>
      </c>
      <c r="O322">
        <v>6037</v>
      </c>
      <c r="P322">
        <v>241946.51</v>
      </c>
      <c r="Q322">
        <v>12750</v>
      </c>
      <c r="R322">
        <v>2013.8672985782</v>
      </c>
      <c r="S322">
        <v>11656.034309999999</v>
      </c>
      <c r="T322">
        <v>94487.138732298597</v>
      </c>
      <c r="U322">
        <v>14680</v>
      </c>
      <c r="V322">
        <v>733</v>
      </c>
      <c r="W322">
        <v>1002</v>
      </c>
      <c r="X322">
        <v>1</v>
      </c>
    </row>
    <row r="323" spans="1:24" x14ac:dyDescent="0.35">
      <c r="A323">
        <v>953681781</v>
      </c>
      <c r="B323">
        <v>3062020</v>
      </c>
      <c r="C323">
        <v>306</v>
      </c>
      <c r="D323">
        <v>2020</v>
      </c>
      <c r="E323" t="s">
        <v>87</v>
      </c>
      <c r="F323">
        <v>22057.695916594301</v>
      </c>
      <c r="G323">
        <v>19544.243266724599</v>
      </c>
      <c r="H323">
        <v>11517.143353605599</v>
      </c>
      <c r="I323">
        <v>3712.7052871155202</v>
      </c>
      <c r="J323">
        <v>0</v>
      </c>
      <c r="K323">
        <v>0</v>
      </c>
      <c r="L323">
        <v>0</v>
      </c>
      <c r="M323">
        <v>33797.501116828797</v>
      </c>
      <c r="N323">
        <v>218799.33</v>
      </c>
      <c r="O323">
        <v>7372</v>
      </c>
      <c r="P323">
        <v>254737.15</v>
      </c>
      <c r="Q323">
        <v>13517</v>
      </c>
      <c r="R323">
        <v>4290.1122994652396</v>
      </c>
      <c r="S323">
        <v>9960.2644400000008</v>
      </c>
      <c r="T323">
        <v>94365.786832294107</v>
      </c>
      <c r="U323">
        <v>15621</v>
      </c>
      <c r="V323">
        <v>769</v>
      </c>
      <c r="W323">
        <v>1048</v>
      </c>
      <c r="X323">
        <v>1</v>
      </c>
    </row>
    <row r="324" spans="1:24" x14ac:dyDescent="0.35">
      <c r="A324">
        <v>925668389</v>
      </c>
      <c r="B324">
        <v>3112017</v>
      </c>
      <c r="C324">
        <v>311</v>
      </c>
      <c r="D324">
        <v>2017</v>
      </c>
      <c r="E324" t="s">
        <v>88</v>
      </c>
      <c r="F324">
        <v>44088.226843100201</v>
      </c>
      <c r="G324">
        <v>51074.608695652198</v>
      </c>
      <c r="H324">
        <v>15653.731568998101</v>
      </c>
      <c r="I324">
        <v>6126.7950907776503</v>
      </c>
      <c r="J324">
        <v>0</v>
      </c>
      <c r="K324">
        <v>8222.3897058823495</v>
      </c>
      <c r="L324">
        <v>1862.3591682419701</v>
      </c>
      <c r="M324">
        <v>91995.929598172297</v>
      </c>
      <c r="N324">
        <v>76841.81</v>
      </c>
      <c r="O324">
        <v>4281</v>
      </c>
      <c r="P324">
        <v>492737.59</v>
      </c>
      <c r="Q324">
        <v>29770</v>
      </c>
      <c r="R324">
        <v>3884.6729857819901</v>
      </c>
      <c r="S324">
        <v>22854.427739999999</v>
      </c>
      <c r="T324">
        <v>183372.44410395401</v>
      </c>
      <c r="U324">
        <v>26187</v>
      </c>
      <c r="V324">
        <v>1199</v>
      </c>
      <c r="W324">
        <v>1339</v>
      </c>
      <c r="X324">
        <v>1</v>
      </c>
    </row>
    <row r="325" spans="1:24" x14ac:dyDescent="0.35">
      <c r="A325">
        <v>925668389</v>
      </c>
      <c r="B325">
        <v>3112021</v>
      </c>
      <c r="C325">
        <v>311</v>
      </c>
      <c r="D325">
        <v>2021</v>
      </c>
      <c r="E325" t="s">
        <v>88</v>
      </c>
      <c r="F325">
        <v>47919</v>
      </c>
      <c r="G325">
        <v>42483</v>
      </c>
      <c r="H325">
        <v>21013</v>
      </c>
      <c r="I325">
        <v>6126.7950907776503</v>
      </c>
      <c r="J325">
        <v>0</v>
      </c>
      <c r="K325">
        <v>8222.3897058823495</v>
      </c>
      <c r="L325">
        <v>240</v>
      </c>
      <c r="M325">
        <v>83498.184796660003</v>
      </c>
      <c r="N325">
        <v>126607.54</v>
      </c>
      <c r="O325">
        <v>2685</v>
      </c>
      <c r="P325">
        <v>563944.61</v>
      </c>
      <c r="Q325">
        <v>26121</v>
      </c>
      <c r="R325">
        <v>5963</v>
      </c>
      <c r="S325">
        <v>22386.266380000001</v>
      </c>
      <c r="T325">
        <v>177736.10163166001</v>
      </c>
      <c r="U325">
        <v>26653</v>
      </c>
      <c r="V325">
        <v>1220</v>
      </c>
      <c r="W325">
        <v>1372</v>
      </c>
      <c r="X325">
        <v>1</v>
      </c>
    </row>
    <row r="326" spans="1:24" x14ac:dyDescent="0.35">
      <c r="A326">
        <v>925668389</v>
      </c>
      <c r="B326">
        <v>3112018</v>
      </c>
      <c r="C326">
        <v>311</v>
      </c>
      <c r="D326">
        <v>2018</v>
      </c>
      <c r="E326" t="s">
        <v>88</v>
      </c>
      <c r="F326">
        <v>39634</v>
      </c>
      <c r="G326">
        <v>51722.720588235301</v>
      </c>
      <c r="H326">
        <v>13702.522058823501</v>
      </c>
      <c r="I326">
        <v>6126.7950907776503</v>
      </c>
      <c r="J326">
        <v>0</v>
      </c>
      <c r="K326">
        <v>8222.3897058823495</v>
      </c>
      <c r="L326">
        <v>1545.875</v>
      </c>
      <c r="M326">
        <v>90457.508326071795</v>
      </c>
      <c r="N326">
        <v>77225.61</v>
      </c>
      <c r="O326">
        <v>4339</v>
      </c>
      <c r="P326">
        <v>520719.64</v>
      </c>
      <c r="Q326">
        <v>33293</v>
      </c>
      <c r="R326">
        <v>2127.0719557195598</v>
      </c>
      <c r="S326">
        <v>23735.517940000002</v>
      </c>
      <c r="T326">
        <v>186061.75814679099</v>
      </c>
      <c r="U326">
        <v>26210</v>
      </c>
      <c r="V326">
        <v>1204</v>
      </c>
      <c r="W326">
        <v>1351</v>
      </c>
      <c r="X326">
        <v>1</v>
      </c>
    </row>
    <row r="327" spans="1:24" x14ac:dyDescent="0.35">
      <c r="A327">
        <v>925668389</v>
      </c>
      <c r="B327">
        <v>3112020</v>
      </c>
      <c r="C327">
        <v>311</v>
      </c>
      <c r="D327">
        <v>2020</v>
      </c>
      <c r="E327" t="s">
        <v>88</v>
      </c>
      <c r="F327">
        <v>41663.040834057298</v>
      </c>
      <c r="G327">
        <v>49455.054735013</v>
      </c>
      <c r="H327">
        <v>22595.1833188532</v>
      </c>
      <c r="I327">
        <v>6126.7950907776503</v>
      </c>
      <c r="J327">
        <v>0</v>
      </c>
      <c r="K327">
        <v>8222.3897058823495</v>
      </c>
      <c r="L327">
        <v>172.94874022589099</v>
      </c>
      <c r="M327">
        <v>82699.148306651303</v>
      </c>
      <c r="N327">
        <v>101051.51</v>
      </c>
      <c r="O327">
        <v>3879</v>
      </c>
      <c r="P327">
        <v>554526.36</v>
      </c>
      <c r="Q327">
        <v>33721</v>
      </c>
      <c r="R327">
        <v>4983.4010695187199</v>
      </c>
      <c r="S327">
        <v>22986.591270000001</v>
      </c>
      <c r="T327">
        <v>183473.67226517</v>
      </c>
      <c r="U327">
        <v>26493</v>
      </c>
      <c r="V327">
        <v>1224</v>
      </c>
      <c r="W327">
        <v>1367</v>
      </c>
      <c r="X327">
        <v>1</v>
      </c>
    </row>
    <row r="328" spans="1:24" x14ac:dyDescent="0.35">
      <c r="A328">
        <v>925668389</v>
      </c>
      <c r="B328">
        <v>3112019</v>
      </c>
      <c r="C328">
        <v>311</v>
      </c>
      <c r="D328">
        <v>2019</v>
      </c>
      <c r="E328" t="s">
        <v>88</v>
      </c>
      <c r="F328">
        <v>41083.557142857098</v>
      </c>
      <c r="G328">
        <v>48928.407142857097</v>
      </c>
      <c r="H328">
        <v>16303.7928571429</v>
      </c>
      <c r="I328">
        <v>6126.7950907776503</v>
      </c>
      <c r="J328">
        <v>0</v>
      </c>
      <c r="K328">
        <v>8222.3897058823495</v>
      </c>
      <c r="L328">
        <v>0</v>
      </c>
      <c r="M328">
        <v>88057.3562252314</v>
      </c>
      <c r="N328">
        <v>81460.539999999994</v>
      </c>
      <c r="O328">
        <v>4469</v>
      </c>
      <c r="P328">
        <v>531872.06000000006</v>
      </c>
      <c r="Q328">
        <v>35616</v>
      </c>
      <c r="R328">
        <v>2885.7346570397099</v>
      </c>
      <c r="S328">
        <v>23336.397229999999</v>
      </c>
      <c r="T328">
        <v>187300.448732271</v>
      </c>
      <c r="U328">
        <v>26434</v>
      </c>
      <c r="V328">
        <v>1212</v>
      </c>
      <c r="W328">
        <v>1368</v>
      </c>
      <c r="X328">
        <v>1</v>
      </c>
    </row>
    <row r="329" spans="1:24" x14ac:dyDescent="0.35">
      <c r="A329">
        <v>923050612</v>
      </c>
      <c r="B329">
        <v>3432019</v>
      </c>
      <c r="C329">
        <v>343</v>
      </c>
      <c r="D329">
        <v>2019</v>
      </c>
      <c r="E329" t="s">
        <v>89</v>
      </c>
      <c r="F329">
        <v>7046.6357142857196</v>
      </c>
      <c r="G329">
        <v>7160.5142857142901</v>
      </c>
      <c r="H329">
        <v>2381.87142857143</v>
      </c>
      <c r="I329">
        <v>738.64634492660002</v>
      </c>
      <c r="J329">
        <v>0</v>
      </c>
      <c r="K329">
        <v>1674.76</v>
      </c>
      <c r="L329">
        <v>0</v>
      </c>
      <c r="M329">
        <v>14238.6849163552</v>
      </c>
      <c r="N329">
        <v>22584.61</v>
      </c>
      <c r="O329">
        <v>1308</v>
      </c>
      <c r="P329">
        <v>90006.15</v>
      </c>
      <c r="Q329">
        <v>5677</v>
      </c>
      <c r="R329">
        <v>334.259025270758</v>
      </c>
      <c r="S329">
        <v>2853.6801999999998</v>
      </c>
      <c r="T329">
        <v>30457.747953625902</v>
      </c>
      <c r="U329">
        <v>4289</v>
      </c>
      <c r="V329">
        <v>240</v>
      </c>
      <c r="W329">
        <v>348</v>
      </c>
      <c r="X329">
        <v>1</v>
      </c>
    </row>
    <row r="330" spans="1:24" x14ac:dyDescent="0.35">
      <c r="A330">
        <v>923050612</v>
      </c>
      <c r="B330">
        <v>3432018</v>
      </c>
      <c r="C330">
        <v>343</v>
      </c>
      <c r="D330">
        <v>2018</v>
      </c>
      <c r="E330" t="s">
        <v>89</v>
      </c>
      <c r="F330">
        <v>5772.6544117647099</v>
      </c>
      <c r="G330">
        <v>7389.7426470588198</v>
      </c>
      <c r="H330">
        <v>2293.0661764705901</v>
      </c>
      <c r="I330">
        <v>738.64634492660002</v>
      </c>
      <c r="J330">
        <v>0</v>
      </c>
      <c r="K330">
        <v>1674.76</v>
      </c>
      <c r="L330">
        <v>0</v>
      </c>
      <c r="M330">
        <v>13282.7372272795</v>
      </c>
      <c r="N330">
        <v>20949.419999999998</v>
      </c>
      <c r="O330">
        <v>1204</v>
      </c>
      <c r="P330">
        <v>85076.34</v>
      </c>
      <c r="Q330">
        <v>5865</v>
      </c>
      <c r="R330">
        <v>496.95940959409597</v>
      </c>
      <c r="S330">
        <v>2991.7615000000001</v>
      </c>
      <c r="T330">
        <v>29534.041448873599</v>
      </c>
      <c r="U330">
        <v>4124</v>
      </c>
      <c r="V330">
        <v>238</v>
      </c>
      <c r="W330">
        <v>342</v>
      </c>
      <c r="X330">
        <v>1</v>
      </c>
    </row>
    <row r="331" spans="1:24" x14ac:dyDescent="0.35">
      <c r="A331">
        <v>923050612</v>
      </c>
      <c r="B331">
        <v>3432021</v>
      </c>
      <c r="C331">
        <v>343</v>
      </c>
      <c r="D331">
        <v>2021</v>
      </c>
      <c r="E331" t="s">
        <v>89</v>
      </c>
      <c r="F331">
        <v>9486</v>
      </c>
      <c r="G331">
        <v>5930</v>
      </c>
      <c r="H331">
        <v>3328</v>
      </c>
      <c r="I331">
        <v>738.64634492660002</v>
      </c>
      <c r="J331">
        <v>0</v>
      </c>
      <c r="K331">
        <v>1674.76</v>
      </c>
      <c r="L331">
        <v>0</v>
      </c>
      <c r="M331">
        <v>14501.4063449266</v>
      </c>
      <c r="N331">
        <v>29495.03</v>
      </c>
      <c r="O331">
        <v>1421</v>
      </c>
      <c r="P331">
        <v>100660.64</v>
      </c>
      <c r="Q331">
        <v>5718</v>
      </c>
      <c r="R331">
        <v>645</v>
      </c>
      <c r="S331">
        <v>3294.2253000000001</v>
      </c>
      <c r="T331">
        <v>32568.9911239266</v>
      </c>
      <c r="U331">
        <v>4652</v>
      </c>
      <c r="V331">
        <v>246</v>
      </c>
      <c r="W331">
        <v>360</v>
      </c>
      <c r="X331">
        <v>1</v>
      </c>
    </row>
    <row r="332" spans="1:24" x14ac:dyDescent="0.35">
      <c r="A332">
        <v>923050612</v>
      </c>
      <c r="B332">
        <v>3432020</v>
      </c>
      <c r="C332">
        <v>343</v>
      </c>
      <c r="D332">
        <v>2020</v>
      </c>
      <c r="E332" t="s">
        <v>89</v>
      </c>
      <c r="F332">
        <v>6071.8470894873999</v>
      </c>
      <c r="G332">
        <v>7073.2927888792401</v>
      </c>
      <c r="H332">
        <v>2533.12945264987</v>
      </c>
      <c r="I332">
        <v>738.64634492660002</v>
      </c>
      <c r="J332">
        <v>0</v>
      </c>
      <c r="K332">
        <v>1674.76</v>
      </c>
      <c r="L332">
        <v>0</v>
      </c>
      <c r="M332">
        <v>13025.4167706434</v>
      </c>
      <c r="N332">
        <v>24734.9</v>
      </c>
      <c r="O332">
        <v>1242</v>
      </c>
      <c r="P332">
        <v>94920.81</v>
      </c>
      <c r="Q332">
        <v>5250</v>
      </c>
      <c r="R332">
        <v>1581.1122994652401</v>
      </c>
      <c r="S332">
        <v>3001.6244499999998</v>
      </c>
      <c r="T332">
        <v>30525.665147108601</v>
      </c>
      <c r="U332">
        <v>4475</v>
      </c>
      <c r="V332">
        <v>243</v>
      </c>
      <c r="W332">
        <v>353</v>
      </c>
      <c r="X332">
        <v>1</v>
      </c>
    </row>
    <row r="333" spans="1:24" x14ac:dyDescent="0.35">
      <c r="A333">
        <v>923050612</v>
      </c>
      <c r="B333">
        <v>3432017</v>
      </c>
      <c r="C333">
        <v>343</v>
      </c>
      <c r="D333">
        <v>2017</v>
      </c>
      <c r="E333" t="s">
        <v>89</v>
      </c>
      <c r="F333">
        <v>5943.1001890359203</v>
      </c>
      <c r="G333">
        <v>7594.7750472589796</v>
      </c>
      <c r="H333">
        <v>2457.2325141776901</v>
      </c>
      <c r="I333">
        <v>738.64634492660002</v>
      </c>
      <c r="J333">
        <v>0</v>
      </c>
      <c r="K333">
        <v>1674.76</v>
      </c>
      <c r="L333">
        <v>0</v>
      </c>
      <c r="M333">
        <v>13494.049067043799</v>
      </c>
      <c r="N333">
        <v>20065.669999999998</v>
      </c>
      <c r="O333">
        <v>1137</v>
      </c>
      <c r="P333">
        <v>81499.929999999993</v>
      </c>
      <c r="Q333">
        <v>7240</v>
      </c>
      <c r="R333">
        <v>133.15734597156401</v>
      </c>
      <c r="S333">
        <v>2913.5154299999999</v>
      </c>
      <c r="T333">
        <v>30371.794563015399</v>
      </c>
      <c r="U333">
        <v>4035</v>
      </c>
      <c r="V333">
        <v>232</v>
      </c>
      <c r="W333">
        <v>338</v>
      </c>
      <c r="X333">
        <v>1</v>
      </c>
    </row>
    <row r="334" spans="1:24" x14ac:dyDescent="0.35">
      <c r="A334">
        <v>966731508</v>
      </c>
      <c r="B334">
        <v>3492020</v>
      </c>
      <c r="C334">
        <v>349</v>
      </c>
      <c r="D334">
        <v>2020</v>
      </c>
      <c r="E334" t="s">
        <v>90</v>
      </c>
      <c r="F334">
        <v>16756.350999131198</v>
      </c>
      <c r="G334">
        <v>19988.5247610773</v>
      </c>
      <c r="H334">
        <v>6452.9556907037404</v>
      </c>
      <c r="I334">
        <v>2158.90209172302</v>
      </c>
      <c r="J334">
        <v>2461.6822220375102</v>
      </c>
      <c r="K334">
        <v>0</v>
      </c>
      <c r="L334">
        <v>68.350999131190306</v>
      </c>
      <c r="M334">
        <v>34844.153384134101</v>
      </c>
      <c r="N334">
        <v>36810.46</v>
      </c>
      <c r="O334">
        <v>639</v>
      </c>
      <c r="P334">
        <v>236154.16</v>
      </c>
      <c r="Q334">
        <v>7063</v>
      </c>
      <c r="R334">
        <v>1245.85026737968</v>
      </c>
      <c r="S334">
        <v>6180.7820000000002</v>
      </c>
      <c r="T334">
        <v>64630.985745513797</v>
      </c>
      <c r="U334">
        <v>7664</v>
      </c>
      <c r="V334">
        <v>352</v>
      </c>
      <c r="W334">
        <v>420</v>
      </c>
      <c r="X334">
        <v>1</v>
      </c>
    </row>
    <row r="335" spans="1:24" x14ac:dyDescent="0.35">
      <c r="A335">
        <v>966731508</v>
      </c>
      <c r="B335">
        <v>3492018</v>
      </c>
      <c r="C335">
        <v>349</v>
      </c>
      <c r="D335">
        <v>2018</v>
      </c>
      <c r="E335" t="s">
        <v>90</v>
      </c>
      <c r="F335">
        <v>12686.911764705899</v>
      </c>
      <c r="G335">
        <v>24948.7352941176</v>
      </c>
      <c r="H335">
        <v>8706.6397058823495</v>
      </c>
      <c r="I335">
        <v>2158.90209172302</v>
      </c>
      <c r="J335">
        <v>2461.6822220375102</v>
      </c>
      <c r="K335">
        <v>0</v>
      </c>
      <c r="L335">
        <v>0</v>
      </c>
      <c r="M335">
        <v>33549.591666701701</v>
      </c>
      <c r="N335">
        <v>31193.85</v>
      </c>
      <c r="O335">
        <v>565</v>
      </c>
      <c r="P335">
        <v>218129.7</v>
      </c>
      <c r="Q335">
        <v>5495</v>
      </c>
      <c r="R335">
        <v>1048.5415129151299</v>
      </c>
      <c r="S335">
        <v>6180.7820000000002</v>
      </c>
      <c r="T335">
        <v>60227.589814616797</v>
      </c>
      <c r="U335">
        <v>7583</v>
      </c>
      <c r="V335">
        <v>350</v>
      </c>
      <c r="W335">
        <v>421</v>
      </c>
      <c r="X335">
        <v>1</v>
      </c>
    </row>
    <row r="336" spans="1:24" x14ac:dyDescent="0.35">
      <c r="A336">
        <v>966731508</v>
      </c>
      <c r="B336">
        <v>3492021</v>
      </c>
      <c r="C336">
        <v>349</v>
      </c>
      <c r="D336">
        <v>2021</v>
      </c>
      <c r="E336" t="s">
        <v>90</v>
      </c>
      <c r="F336">
        <v>17398</v>
      </c>
      <c r="G336">
        <v>20143</v>
      </c>
      <c r="H336">
        <v>7270</v>
      </c>
      <c r="I336">
        <v>2158.90209172302</v>
      </c>
      <c r="J336">
        <v>2461.6822220375102</v>
      </c>
      <c r="K336">
        <v>0</v>
      </c>
      <c r="L336">
        <v>48</v>
      </c>
      <c r="M336">
        <v>34843.584313760497</v>
      </c>
      <c r="N336">
        <v>43797.64</v>
      </c>
      <c r="O336">
        <v>706</v>
      </c>
      <c r="P336">
        <v>245062.36</v>
      </c>
      <c r="Q336">
        <v>7482</v>
      </c>
      <c r="R336">
        <v>1066</v>
      </c>
      <c r="S336">
        <v>6575.3</v>
      </c>
      <c r="T336">
        <v>66184.666313760506</v>
      </c>
      <c r="U336">
        <v>7733</v>
      </c>
      <c r="V336">
        <v>354</v>
      </c>
      <c r="W336">
        <v>424</v>
      </c>
      <c r="X336">
        <v>1</v>
      </c>
    </row>
    <row r="337" spans="1:24" x14ac:dyDescent="0.35">
      <c r="A337">
        <v>966731508</v>
      </c>
      <c r="B337">
        <v>3492019</v>
      </c>
      <c r="C337">
        <v>349</v>
      </c>
      <c r="D337">
        <v>2019</v>
      </c>
      <c r="E337" t="s">
        <v>90</v>
      </c>
      <c r="F337">
        <v>16768.885714285701</v>
      </c>
      <c r="G337">
        <v>25574.785714285699</v>
      </c>
      <c r="H337">
        <v>7621.35</v>
      </c>
      <c r="I337">
        <v>2158.90209172302</v>
      </c>
      <c r="J337">
        <v>2461.6822220375102</v>
      </c>
      <c r="K337">
        <v>0</v>
      </c>
      <c r="L337">
        <v>477.86428571428598</v>
      </c>
      <c r="M337">
        <v>38865.041456617699</v>
      </c>
      <c r="N337">
        <v>33841.06</v>
      </c>
      <c r="O337">
        <v>575</v>
      </c>
      <c r="P337">
        <v>227657.03</v>
      </c>
      <c r="Q337">
        <v>6152</v>
      </c>
      <c r="R337">
        <v>969.24638989169705</v>
      </c>
      <c r="S337">
        <v>6575.3</v>
      </c>
      <c r="T337">
        <v>67179.035279509393</v>
      </c>
      <c r="U337">
        <v>7612</v>
      </c>
      <c r="V337">
        <v>353</v>
      </c>
      <c r="W337">
        <v>416</v>
      </c>
      <c r="X337">
        <v>1</v>
      </c>
    </row>
    <row r="338" spans="1:24" x14ac:dyDescent="0.35">
      <c r="A338">
        <v>966731508</v>
      </c>
      <c r="B338">
        <v>3492017</v>
      </c>
      <c r="C338">
        <v>349</v>
      </c>
      <c r="D338">
        <v>2017</v>
      </c>
      <c r="E338" t="s">
        <v>90</v>
      </c>
      <c r="F338">
        <v>13726.026465028401</v>
      </c>
      <c r="G338">
        <v>24952.007561436702</v>
      </c>
      <c r="H338">
        <v>8389.0661625708908</v>
      </c>
      <c r="I338">
        <v>2158.90209172302</v>
      </c>
      <c r="J338">
        <v>2461.6822220375102</v>
      </c>
      <c r="K338">
        <v>0</v>
      </c>
      <c r="L338">
        <v>52.952741020794001</v>
      </c>
      <c r="M338">
        <v>34856.5994366339</v>
      </c>
      <c r="N338">
        <v>31198.9</v>
      </c>
      <c r="O338">
        <v>937</v>
      </c>
      <c r="P338">
        <v>199966.87</v>
      </c>
      <c r="Q338">
        <v>10946</v>
      </c>
      <c r="R338">
        <v>490.811374407583</v>
      </c>
      <c r="S338">
        <v>6838.3119999999999</v>
      </c>
      <c r="T338">
        <v>66482.3246600415</v>
      </c>
      <c r="U338">
        <v>7563</v>
      </c>
      <c r="V338">
        <v>350</v>
      </c>
      <c r="W338">
        <v>417</v>
      </c>
      <c r="X338">
        <v>1</v>
      </c>
    </row>
    <row r="339" spans="1:24" x14ac:dyDescent="0.35">
      <c r="A339">
        <v>986347801</v>
      </c>
      <c r="B339">
        <v>3542017</v>
      </c>
      <c r="C339">
        <v>354</v>
      </c>
      <c r="D339">
        <v>2017</v>
      </c>
      <c r="E339" t="s">
        <v>91</v>
      </c>
      <c r="F339">
        <v>53003.440453686198</v>
      </c>
      <c r="G339">
        <v>56661.686200378099</v>
      </c>
      <c r="H339">
        <v>29135.274102079398</v>
      </c>
      <c r="I339">
        <v>2932.4372476707799</v>
      </c>
      <c r="J339">
        <v>0</v>
      </c>
      <c r="K339">
        <v>0</v>
      </c>
      <c r="L339">
        <v>219.69754253308099</v>
      </c>
      <c r="M339">
        <v>83242.592257122596</v>
      </c>
      <c r="N339">
        <v>57758.87</v>
      </c>
      <c r="O339">
        <v>3047</v>
      </c>
      <c r="P339">
        <v>691648</v>
      </c>
      <c r="Q339">
        <v>35694</v>
      </c>
      <c r="R339">
        <v>7668.1023696682496</v>
      </c>
      <c r="S339">
        <v>13581.282149999999</v>
      </c>
      <c r="T339">
        <v>183476.12569579101</v>
      </c>
      <c r="U339">
        <v>16833</v>
      </c>
      <c r="V339">
        <v>897</v>
      </c>
      <c r="W339">
        <v>852</v>
      </c>
      <c r="X339">
        <v>1</v>
      </c>
    </row>
    <row r="340" spans="1:24" x14ac:dyDescent="0.35">
      <c r="A340">
        <v>986347801</v>
      </c>
      <c r="B340">
        <v>3542018</v>
      </c>
      <c r="C340">
        <v>354</v>
      </c>
      <c r="D340">
        <v>2018</v>
      </c>
      <c r="E340" t="s">
        <v>91</v>
      </c>
      <c r="F340">
        <v>35860.794117647099</v>
      </c>
      <c r="G340">
        <v>48341.7352941176</v>
      </c>
      <c r="H340">
        <v>21290.566176470598</v>
      </c>
      <c r="I340">
        <v>2932.4372476707799</v>
      </c>
      <c r="J340">
        <v>0</v>
      </c>
      <c r="K340">
        <v>0</v>
      </c>
      <c r="L340">
        <v>522.59558823529403</v>
      </c>
      <c r="M340">
        <v>65321.804894729597</v>
      </c>
      <c r="N340">
        <v>63724.94</v>
      </c>
      <c r="O340">
        <v>3440</v>
      </c>
      <c r="P340">
        <v>752005.6</v>
      </c>
      <c r="Q340">
        <v>36606</v>
      </c>
      <c r="R340">
        <v>6123.0968634686296</v>
      </c>
      <c r="S340">
        <v>15440.11946</v>
      </c>
      <c r="T340">
        <v>170735.751216198</v>
      </c>
      <c r="U340">
        <v>16999</v>
      </c>
      <c r="V340">
        <v>905</v>
      </c>
      <c r="W340">
        <v>852</v>
      </c>
      <c r="X340">
        <v>1</v>
      </c>
    </row>
    <row r="341" spans="1:24" x14ac:dyDescent="0.35">
      <c r="A341">
        <v>986347801</v>
      </c>
      <c r="B341">
        <v>3542019</v>
      </c>
      <c r="C341">
        <v>354</v>
      </c>
      <c r="D341">
        <v>2019</v>
      </c>
      <c r="E341" t="s">
        <v>91</v>
      </c>
      <c r="F341">
        <v>27293.607142857101</v>
      </c>
      <c r="G341">
        <v>50042.714285714297</v>
      </c>
      <c r="H341">
        <v>14475.35</v>
      </c>
      <c r="I341">
        <v>2932.4372476707799</v>
      </c>
      <c r="J341">
        <v>0</v>
      </c>
      <c r="K341">
        <v>0</v>
      </c>
      <c r="L341">
        <v>0</v>
      </c>
      <c r="M341">
        <v>65793.408676242194</v>
      </c>
      <c r="N341">
        <v>70208.13</v>
      </c>
      <c r="O341">
        <v>3974</v>
      </c>
      <c r="P341">
        <v>784840.7</v>
      </c>
      <c r="Q341">
        <v>40467</v>
      </c>
      <c r="R341">
        <v>11401.4810469314</v>
      </c>
      <c r="S341">
        <v>12404.303449999999</v>
      </c>
      <c r="T341">
        <v>179956.31534417401</v>
      </c>
      <c r="U341">
        <v>17249</v>
      </c>
      <c r="V341">
        <v>910</v>
      </c>
      <c r="W341">
        <v>865</v>
      </c>
      <c r="X341">
        <v>1</v>
      </c>
    </row>
    <row r="342" spans="1:24" x14ac:dyDescent="0.35">
      <c r="A342">
        <v>986347801</v>
      </c>
      <c r="B342">
        <v>3542020</v>
      </c>
      <c r="C342">
        <v>354</v>
      </c>
      <c r="D342">
        <v>2020</v>
      </c>
      <c r="E342" t="s">
        <v>91</v>
      </c>
      <c r="F342">
        <v>33284.865334491697</v>
      </c>
      <c r="G342">
        <v>43731.176368375302</v>
      </c>
      <c r="H342">
        <v>15092.107732406599</v>
      </c>
      <c r="I342">
        <v>2932.4372476707799</v>
      </c>
      <c r="J342">
        <v>0</v>
      </c>
      <c r="K342">
        <v>0</v>
      </c>
      <c r="L342">
        <v>0</v>
      </c>
      <c r="M342">
        <v>64856.371218131302</v>
      </c>
      <c r="N342">
        <v>75666.17</v>
      </c>
      <c r="O342">
        <v>3978</v>
      </c>
      <c r="P342">
        <v>827184.95</v>
      </c>
      <c r="Q342">
        <v>42550</v>
      </c>
      <c r="R342">
        <v>30927.922459893001</v>
      </c>
      <c r="S342">
        <v>14214.483539999999</v>
      </c>
      <c r="T342">
        <v>205009.88236202399</v>
      </c>
      <c r="U342">
        <v>17476</v>
      </c>
      <c r="V342">
        <v>917</v>
      </c>
      <c r="W342">
        <v>867</v>
      </c>
      <c r="X342">
        <v>1</v>
      </c>
    </row>
    <row r="343" spans="1:24" x14ac:dyDescent="0.35">
      <c r="A343">
        <v>986347801</v>
      </c>
      <c r="B343">
        <v>3542021</v>
      </c>
      <c r="C343">
        <v>354</v>
      </c>
      <c r="D343">
        <v>2021</v>
      </c>
      <c r="E343" t="s">
        <v>91</v>
      </c>
      <c r="F343">
        <v>31475</v>
      </c>
      <c r="G343">
        <v>42489</v>
      </c>
      <c r="H343">
        <v>17058</v>
      </c>
      <c r="I343">
        <v>2932.4372476707799</v>
      </c>
      <c r="J343">
        <v>0</v>
      </c>
      <c r="K343">
        <v>0</v>
      </c>
      <c r="L343">
        <v>0</v>
      </c>
      <c r="M343">
        <v>59838.437247670801</v>
      </c>
      <c r="N343">
        <v>83401.759999999995</v>
      </c>
      <c r="O343">
        <v>2069</v>
      </c>
      <c r="P343">
        <v>906147.76</v>
      </c>
      <c r="Q343">
        <v>29126</v>
      </c>
      <c r="R343">
        <v>6738</v>
      </c>
      <c r="S343">
        <v>18153.745770000001</v>
      </c>
      <c r="T343">
        <v>169063.99224167099</v>
      </c>
      <c r="U343">
        <v>17644</v>
      </c>
      <c r="V343">
        <v>915</v>
      </c>
      <c r="W343">
        <v>864</v>
      </c>
      <c r="X343">
        <v>1</v>
      </c>
    </row>
    <row r="344" spans="1:24" x14ac:dyDescent="0.35">
      <c r="A344">
        <v>985411131</v>
      </c>
      <c r="B344">
        <v>4332018</v>
      </c>
      <c r="C344">
        <v>433</v>
      </c>
      <c r="D344">
        <v>2018</v>
      </c>
      <c r="E344" t="s">
        <v>92</v>
      </c>
      <c r="F344">
        <v>90094.602941176505</v>
      </c>
      <c r="G344">
        <v>58459.492647058803</v>
      </c>
      <c r="H344">
        <v>26477.080882352901</v>
      </c>
      <c r="I344">
        <v>3915.7999876355002</v>
      </c>
      <c r="J344">
        <v>6142.7539757151999</v>
      </c>
      <c r="K344">
        <v>6410.0809730668998</v>
      </c>
      <c r="L344">
        <v>1721.1691176470599</v>
      </c>
      <c r="M344">
        <v>136824.48052465299</v>
      </c>
      <c r="N344">
        <v>128447.76</v>
      </c>
      <c r="O344">
        <v>4040</v>
      </c>
      <c r="P344">
        <v>700252.19</v>
      </c>
      <c r="Q344">
        <v>37325</v>
      </c>
      <c r="R344">
        <v>7461.8883763837603</v>
      </c>
      <c r="S344">
        <v>37852.02951</v>
      </c>
      <c r="T344">
        <v>268004.58572603698</v>
      </c>
      <c r="U344">
        <v>41721</v>
      </c>
      <c r="V344">
        <v>1889</v>
      </c>
      <c r="W344">
        <v>2002</v>
      </c>
      <c r="X344">
        <v>1</v>
      </c>
    </row>
    <row r="345" spans="1:24" x14ac:dyDescent="0.35">
      <c r="A345">
        <v>985411131</v>
      </c>
      <c r="B345">
        <v>4332020</v>
      </c>
      <c r="C345">
        <v>433</v>
      </c>
      <c r="D345">
        <v>2020</v>
      </c>
      <c r="E345" t="s">
        <v>92</v>
      </c>
      <c r="F345">
        <v>80299.996524761096</v>
      </c>
      <c r="G345">
        <v>71573.852302345796</v>
      </c>
      <c r="H345">
        <v>49051.162467419599</v>
      </c>
      <c r="I345">
        <v>3915.7999876355002</v>
      </c>
      <c r="J345">
        <v>6142.7539757151999</v>
      </c>
      <c r="K345">
        <v>6410.0809730668998</v>
      </c>
      <c r="L345">
        <v>2228.65682015639</v>
      </c>
      <c r="M345">
        <v>117062.664475948</v>
      </c>
      <c r="N345">
        <v>188065.03</v>
      </c>
      <c r="O345">
        <v>5128</v>
      </c>
      <c r="P345">
        <v>828642.38</v>
      </c>
      <c r="Q345">
        <v>35972</v>
      </c>
      <c r="R345">
        <v>10025.783422459899</v>
      </c>
      <c r="S345">
        <v>30083.970089999999</v>
      </c>
      <c r="T345">
        <v>252869.60590540801</v>
      </c>
      <c r="U345">
        <v>42167</v>
      </c>
      <c r="V345">
        <v>1898</v>
      </c>
      <c r="W345">
        <v>2049</v>
      </c>
      <c r="X345">
        <v>1</v>
      </c>
    </row>
    <row r="346" spans="1:24" x14ac:dyDescent="0.35">
      <c r="A346">
        <v>985411131</v>
      </c>
      <c r="B346">
        <v>4332021</v>
      </c>
      <c r="C346">
        <v>433</v>
      </c>
      <c r="D346">
        <v>2021</v>
      </c>
      <c r="E346" t="s">
        <v>92</v>
      </c>
      <c r="F346">
        <v>104558</v>
      </c>
      <c r="G346">
        <v>76110</v>
      </c>
      <c r="H346">
        <v>41406</v>
      </c>
      <c r="I346">
        <v>3915.7999876355002</v>
      </c>
      <c r="J346">
        <v>6142.7539757151999</v>
      </c>
      <c r="K346">
        <v>6410.0809730668998</v>
      </c>
      <c r="L346">
        <v>6310</v>
      </c>
      <c r="M346">
        <v>149420.63493641801</v>
      </c>
      <c r="N346">
        <v>193311.98</v>
      </c>
      <c r="O346">
        <v>5469</v>
      </c>
      <c r="P346">
        <v>889410.04</v>
      </c>
      <c r="Q346">
        <v>39390</v>
      </c>
      <c r="R346">
        <v>7653</v>
      </c>
      <c r="S346">
        <v>34783.337</v>
      </c>
      <c r="T346">
        <v>294858.144410418</v>
      </c>
      <c r="U346">
        <v>42236</v>
      </c>
      <c r="V346">
        <v>1932</v>
      </c>
      <c r="W346">
        <v>2070</v>
      </c>
      <c r="X346">
        <v>1</v>
      </c>
    </row>
    <row r="347" spans="1:24" x14ac:dyDescent="0.35">
      <c r="A347">
        <v>985411131</v>
      </c>
      <c r="B347">
        <v>4332019</v>
      </c>
      <c r="C347">
        <v>433</v>
      </c>
      <c r="D347">
        <v>2019</v>
      </c>
      <c r="E347" t="s">
        <v>92</v>
      </c>
      <c r="F347">
        <v>79933.178571428594</v>
      </c>
      <c r="G347">
        <v>67621.521428571403</v>
      </c>
      <c r="H347">
        <v>35607.807142857098</v>
      </c>
      <c r="I347">
        <v>3915.7999876355002</v>
      </c>
      <c r="J347">
        <v>6142.7539757151999</v>
      </c>
      <c r="K347">
        <v>6410.0809730668998</v>
      </c>
      <c r="L347">
        <v>933.37857142857104</v>
      </c>
      <c r="M347">
        <v>127482.14922213199</v>
      </c>
      <c r="N347">
        <v>156729.78</v>
      </c>
      <c r="O347">
        <v>4154</v>
      </c>
      <c r="P347">
        <v>753883.19</v>
      </c>
      <c r="Q347">
        <v>34157</v>
      </c>
      <c r="R347">
        <v>11242.210288808699</v>
      </c>
      <c r="S347">
        <v>37425.292540000002</v>
      </c>
      <c r="T347">
        <v>263360.56853994098</v>
      </c>
      <c r="U347">
        <v>41984</v>
      </c>
      <c r="V347">
        <v>1883</v>
      </c>
      <c r="W347">
        <v>2040</v>
      </c>
      <c r="X347">
        <v>1</v>
      </c>
    </row>
    <row r="348" spans="1:24" x14ac:dyDescent="0.35">
      <c r="A348">
        <v>985411131</v>
      </c>
      <c r="B348">
        <v>4332017</v>
      </c>
      <c r="C348">
        <v>433</v>
      </c>
      <c r="D348">
        <v>2017</v>
      </c>
      <c r="E348" t="s">
        <v>92</v>
      </c>
      <c r="F348">
        <v>95028.763705103993</v>
      </c>
      <c r="G348">
        <v>53447.342155009399</v>
      </c>
      <c r="H348">
        <v>26726.487712665399</v>
      </c>
      <c r="I348">
        <v>3915.7999876355002</v>
      </c>
      <c r="J348">
        <v>6142.7539757151999</v>
      </c>
      <c r="K348">
        <v>6410.0809730668998</v>
      </c>
      <c r="L348">
        <v>4078.4877126654101</v>
      </c>
      <c r="M348">
        <v>134139.76537119999</v>
      </c>
      <c r="N348">
        <v>118728.53</v>
      </c>
      <c r="O348">
        <v>4568</v>
      </c>
      <c r="P348">
        <v>665614.24</v>
      </c>
      <c r="Q348">
        <v>49003</v>
      </c>
      <c r="R348">
        <v>9415.6549763033199</v>
      </c>
      <c r="S348">
        <v>37564.031369999997</v>
      </c>
      <c r="T348">
        <v>276809.65846650401</v>
      </c>
      <c r="U348">
        <v>41473</v>
      </c>
      <c r="V348">
        <v>1887</v>
      </c>
      <c r="W348">
        <v>1968</v>
      </c>
      <c r="X348">
        <v>1</v>
      </c>
    </row>
    <row r="349" spans="1:24" x14ac:dyDescent="0.35">
      <c r="A349">
        <v>976894677</v>
      </c>
      <c r="B349">
        <v>4472019</v>
      </c>
      <c r="C349">
        <v>447</v>
      </c>
      <c r="D349">
        <v>2019</v>
      </c>
      <c r="E349" t="s">
        <v>93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</row>
    <row r="350" spans="1:24" x14ac:dyDescent="0.35">
      <c r="A350">
        <v>976894677</v>
      </c>
      <c r="B350">
        <v>4472018</v>
      </c>
      <c r="C350">
        <v>447</v>
      </c>
      <c r="D350">
        <v>2018</v>
      </c>
      <c r="E350" t="s">
        <v>93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</row>
    <row r="351" spans="1:24" x14ac:dyDescent="0.35">
      <c r="A351">
        <v>976894677</v>
      </c>
      <c r="B351">
        <v>4472021</v>
      </c>
      <c r="C351">
        <v>447</v>
      </c>
      <c r="D351">
        <v>2021</v>
      </c>
      <c r="E351" t="s">
        <v>93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</row>
    <row r="352" spans="1:24" x14ac:dyDescent="0.35">
      <c r="A352">
        <v>976894677</v>
      </c>
      <c r="B352">
        <v>4472017</v>
      </c>
      <c r="C352">
        <v>447</v>
      </c>
      <c r="D352">
        <v>2017</v>
      </c>
      <c r="E352" t="s">
        <v>93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</row>
    <row r="353" spans="1:24" x14ac:dyDescent="0.35">
      <c r="A353">
        <v>976894677</v>
      </c>
      <c r="B353">
        <v>4472020</v>
      </c>
      <c r="C353">
        <v>447</v>
      </c>
      <c r="D353">
        <v>2020</v>
      </c>
      <c r="E353" t="s">
        <v>93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</row>
    <row r="354" spans="1:24" x14ac:dyDescent="0.35">
      <c r="A354">
        <v>912631532</v>
      </c>
      <c r="B354">
        <v>4602017</v>
      </c>
      <c r="C354">
        <v>460</v>
      </c>
      <c r="D354">
        <v>2017</v>
      </c>
      <c r="E354" t="s">
        <v>94</v>
      </c>
      <c r="F354">
        <v>111030.631379962</v>
      </c>
      <c r="G354">
        <v>115221.78449905499</v>
      </c>
      <c r="H354">
        <v>46378.714555765597</v>
      </c>
      <c r="I354">
        <v>5211.2708336939504</v>
      </c>
      <c r="J354">
        <v>633.48752778887604</v>
      </c>
      <c r="K354">
        <v>0</v>
      </c>
      <c r="L354">
        <v>1739.5538752363</v>
      </c>
      <c r="M354">
        <v>183978.90580949801</v>
      </c>
      <c r="N354">
        <v>149713.31</v>
      </c>
      <c r="O354">
        <v>6502</v>
      </c>
      <c r="P354">
        <v>1162827.1399999999</v>
      </c>
      <c r="Q354">
        <v>73765</v>
      </c>
      <c r="R354">
        <v>10018.7146919431</v>
      </c>
      <c r="S354">
        <v>63074.222779999996</v>
      </c>
      <c r="T354">
        <v>407822.26544644102</v>
      </c>
      <c r="U354">
        <v>69819</v>
      </c>
      <c r="V354">
        <v>2120</v>
      </c>
      <c r="W354">
        <v>2959</v>
      </c>
      <c r="X354">
        <v>1</v>
      </c>
    </row>
    <row r="355" spans="1:24" x14ac:dyDescent="0.35">
      <c r="A355">
        <v>912631532</v>
      </c>
      <c r="B355">
        <v>4602021</v>
      </c>
      <c r="C355">
        <v>460</v>
      </c>
      <c r="D355">
        <v>2021</v>
      </c>
      <c r="E355" t="s">
        <v>94</v>
      </c>
      <c r="F355">
        <v>90922</v>
      </c>
      <c r="G355">
        <v>83534</v>
      </c>
      <c r="H355">
        <v>36867</v>
      </c>
      <c r="I355">
        <v>5211.2708336939504</v>
      </c>
      <c r="J355">
        <v>633.48752778887604</v>
      </c>
      <c r="K355">
        <v>0</v>
      </c>
      <c r="L355">
        <v>1386</v>
      </c>
      <c r="M355">
        <v>142047.75836148299</v>
      </c>
      <c r="N355">
        <v>319937.7</v>
      </c>
      <c r="O355">
        <v>8927</v>
      </c>
      <c r="P355">
        <v>1656052.56</v>
      </c>
      <c r="Q355">
        <v>65865</v>
      </c>
      <c r="R355">
        <v>18025</v>
      </c>
      <c r="S355">
        <v>68655.337419999996</v>
      </c>
      <c r="T355">
        <v>409630.77274348302</v>
      </c>
      <c r="U355">
        <v>72556</v>
      </c>
      <c r="V355">
        <v>2156</v>
      </c>
      <c r="W355">
        <v>3015</v>
      </c>
      <c r="X355">
        <v>1</v>
      </c>
    </row>
    <row r="356" spans="1:24" x14ac:dyDescent="0.35">
      <c r="A356">
        <v>912631532</v>
      </c>
      <c r="B356">
        <v>4602018</v>
      </c>
      <c r="C356">
        <v>460</v>
      </c>
      <c r="D356">
        <v>2018</v>
      </c>
      <c r="E356" t="s">
        <v>94</v>
      </c>
      <c r="F356">
        <v>90416.705882352893</v>
      </c>
      <c r="G356">
        <v>121063.595588235</v>
      </c>
      <c r="H356">
        <v>59779.676470588201</v>
      </c>
      <c r="I356">
        <v>5211.2708336939504</v>
      </c>
      <c r="J356">
        <v>633.48752778887604</v>
      </c>
      <c r="K356">
        <v>0</v>
      </c>
      <c r="L356">
        <v>1387.01470588235</v>
      </c>
      <c r="M356">
        <v>156158.3686556</v>
      </c>
      <c r="N356">
        <v>196978.28</v>
      </c>
      <c r="O356">
        <v>5369</v>
      </c>
      <c r="P356">
        <v>1352197.09</v>
      </c>
      <c r="Q356">
        <v>53682</v>
      </c>
      <c r="R356">
        <v>17221.1429889299</v>
      </c>
      <c r="S356">
        <v>70989.568920000005</v>
      </c>
      <c r="T356">
        <v>386610.79793353</v>
      </c>
      <c r="U356">
        <v>70280</v>
      </c>
      <c r="V356">
        <v>2130</v>
      </c>
      <c r="W356">
        <v>2974</v>
      </c>
      <c r="X356">
        <v>1</v>
      </c>
    </row>
    <row r="357" spans="1:24" x14ac:dyDescent="0.35">
      <c r="A357">
        <v>912631532</v>
      </c>
      <c r="B357">
        <v>4602019</v>
      </c>
      <c r="C357">
        <v>460</v>
      </c>
      <c r="D357">
        <v>2019</v>
      </c>
      <c r="E357" t="s">
        <v>94</v>
      </c>
      <c r="F357">
        <v>95207.807142857098</v>
      </c>
      <c r="G357">
        <v>93928.535714285696</v>
      </c>
      <c r="H357">
        <v>46484.807142857098</v>
      </c>
      <c r="I357">
        <v>5211.2708336939504</v>
      </c>
      <c r="J357">
        <v>633.48752778887604</v>
      </c>
      <c r="K357">
        <v>0</v>
      </c>
      <c r="L357">
        <v>19.157142857142901</v>
      </c>
      <c r="M357">
        <v>148477.136932911</v>
      </c>
      <c r="N357">
        <v>250120.44</v>
      </c>
      <c r="O357">
        <v>6733</v>
      </c>
      <c r="P357">
        <v>1432066.88</v>
      </c>
      <c r="Q357">
        <v>58192</v>
      </c>
      <c r="R357">
        <v>20072.306859205801</v>
      </c>
      <c r="S357">
        <v>66844.499800000005</v>
      </c>
      <c r="T357">
        <v>390652.40267611702</v>
      </c>
      <c r="U357">
        <v>71728</v>
      </c>
      <c r="V357">
        <v>2137</v>
      </c>
      <c r="W357">
        <v>2989</v>
      </c>
      <c r="X357">
        <v>1</v>
      </c>
    </row>
    <row r="358" spans="1:24" x14ac:dyDescent="0.35">
      <c r="A358">
        <v>912631532</v>
      </c>
      <c r="B358">
        <v>4602020</v>
      </c>
      <c r="C358">
        <v>460</v>
      </c>
      <c r="D358">
        <v>2020</v>
      </c>
      <c r="E358" t="s">
        <v>94</v>
      </c>
      <c r="F358">
        <v>92981.178105994797</v>
      </c>
      <c r="G358">
        <v>86399.805386620297</v>
      </c>
      <c r="H358">
        <v>50278.3735881842</v>
      </c>
      <c r="I358">
        <v>5211.2708336939504</v>
      </c>
      <c r="J358">
        <v>633.48752778887604</v>
      </c>
      <c r="K358">
        <v>0</v>
      </c>
      <c r="L358">
        <v>1329.73761946134</v>
      </c>
      <c r="M358">
        <v>133617.63064645199</v>
      </c>
      <c r="N358">
        <v>284604.87</v>
      </c>
      <c r="O358">
        <v>7949</v>
      </c>
      <c r="P358">
        <v>1538629.96</v>
      </c>
      <c r="Q358">
        <v>63855</v>
      </c>
      <c r="R358">
        <v>21171.176470588201</v>
      </c>
      <c r="S358">
        <v>57524.669580000002</v>
      </c>
      <c r="T358">
        <v>382025.18706804101</v>
      </c>
      <c r="U358">
        <v>71955</v>
      </c>
      <c r="V358">
        <v>2172</v>
      </c>
      <c r="W358">
        <v>2999</v>
      </c>
      <c r="X358">
        <v>1</v>
      </c>
    </row>
    <row r="359" spans="1:24" x14ac:dyDescent="0.35">
      <c r="A359">
        <v>968168134</v>
      </c>
      <c r="B359">
        <v>4642020</v>
      </c>
      <c r="C359">
        <v>464</v>
      </c>
      <c r="D359">
        <v>2020</v>
      </c>
      <c r="E359" t="s">
        <v>95</v>
      </c>
      <c r="F359">
        <v>32984.535186794099</v>
      </c>
      <c r="G359">
        <v>28756.0938314509</v>
      </c>
      <c r="H359">
        <v>8667.1138140747207</v>
      </c>
      <c r="I359">
        <v>3704.0222780929898</v>
      </c>
      <c r="J359">
        <v>0</v>
      </c>
      <c r="K359">
        <v>0</v>
      </c>
      <c r="L359">
        <v>0</v>
      </c>
      <c r="M359">
        <v>56777.537482263302</v>
      </c>
      <c r="N359">
        <v>55250.03</v>
      </c>
      <c r="O359">
        <v>2652</v>
      </c>
      <c r="P359">
        <v>277878.27</v>
      </c>
      <c r="Q359">
        <v>16548</v>
      </c>
      <c r="R359">
        <v>4477.4037433155099</v>
      </c>
      <c r="S359">
        <v>8710.9574400000001</v>
      </c>
      <c r="T359">
        <v>107054.888375579</v>
      </c>
      <c r="U359">
        <v>11973</v>
      </c>
      <c r="V359">
        <v>704</v>
      </c>
      <c r="W359">
        <v>740</v>
      </c>
      <c r="X359">
        <v>1</v>
      </c>
    </row>
    <row r="360" spans="1:24" x14ac:dyDescent="0.35">
      <c r="A360">
        <v>968168134</v>
      </c>
      <c r="B360">
        <v>4642018</v>
      </c>
      <c r="C360">
        <v>464</v>
      </c>
      <c r="D360">
        <v>2018</v>
      </c>
      <c r="E360" t="s">
        <v>95</v>
      </c>
      <c r="F360">
        <v>19919.9852941176</v>
      </c>
      <c r="G360">
        <v>32808.485294117701</v>
      </c>
      <c r="H360">
        <v>10308.3897058824</v>
      </c>
      <c r="I360">
        <v>3704.0222780929898</v>
      </c>
      <c r="J360">
        <v>0</v>
      </c>
      <c r="K360">
        <v>0</v>
      </c>
      <c r="L360">
        <v>0</v>
      </c>
      <c r="M360">
        <v>46124.103160445899</v>
      </c>
      <c r="N360">
        <v>45007.62</v>
      </c>
      <c r="O360">
        <v>2389</v>
      </c>
      <c r="P360">
        <v>247839.86</v>
      </c>
      <c r="Q360">
        <v>17277</v>
      </c>
      <c r="R360">
        <v>2519.07011070111</v>
      </c>
      <c r="S360">
        <v>8459.7809799999995</v>
      </c>
      <c r="T360">
        <v>92494.863927147002</v>
      </c>
      <c r="U360">
        <v>11871</v>
      </c>
      <c r="V360">
        <v>693</v>
      </c>
      <c r="W360">
        <v>720</v>
      </c>
      <c r="X360">
        <v>1</v>
      </c>
    </row>
    <row r="361" spans="1:24" x14ac:dyDescent="0.35">
      <c r="A361">
        <v>968168134</v>
      </c>
      <c r="B361">
        <v>4642017</v>
      </c>
      <c r="C361">
        <v>464</v>
      </c>
      <c r="D361">
        <v>2017</v>
      </c>
      <c r="E361" t="s">
        <v>95</v>
      </c>
      <c r="F361">
        <v>24798.782608695699</v>
      </c>
      <c r="G361">
        <v>37584.0529300567</v>
      </c>
      <c r="H361">
        <v>10175.939508506601</v>
      </c>
      <c r="I361">
        <v>3704.0222780929898</v>
      </c>
      <c r="J361">
        <v>0</v>
      </c>
      <c r="K361">
        <v>0</v>
      </c>
      <c r="L361">
        <v>0</v>
      </c>
      <c r="M361">
        <v>55910.918308338703</v>
      </c>
      <c r="N361">
        <v>43797.64</v>
      </c>
      <c r="O361">
        <v>2242</v>
      </c>
      <c r="P361">
        <v>215895.58</v>
      </c>
      <c r="Q361">
        <v>15023</v>
      </c>
      <c r="R361">
        <v>2796.30426540284</v>
      </c>
      <c r="S361">
        <v>9736.0467100000005</v>
      </c>
      <c r="T361">
        <v>99653.795197741594</v>
      </c>
      <c r="U361">
        <v>11752</v>
      </c>
      <c r="V361">
        <v>684</v>
      </c>
      <c r="W361">
        <v>717</v>
      </c>
      <c r="X361">
        <v>1</v>
      </c>
    </row>
    <row r="362" spans="1:24" x14ac:dyDescent="0.35">
      <c r="A362">
        <v>968168134</v>
      </c>
      <c r="B362">
        <v>4642021</v>
      </c>
      <c r="C362">
        <v>464</v>
      </c>
      <c r="D362">
        <v>2021</v>
      </c>
      <c r="E362" t="s">
        <v>95</v>
      </c>
      <c r="F362">
        <v>27970</v>
      </c>
      <c r="G362">
        <v>26357</v>
      </c>
      <c r="H362">
        <v>8369</v>
      </c>
      <c r="I362">
        <v>3704.0222780929898</v>
      </c>
      <c r="J362">
        <v>0</v>
      </c>
      <c r="K362">
        <v>0</v>
      </c>
      <c r="L362">
        <v>0</v>
      </c>
      <c r="M362">
        <v>49662.022278092998</v>
      </c>
      <c r="N362">
        <v>62445.27</v>
      </c>
      <c r="O362">
        <v>2849</v>
      </c>
      <c r="P362">
        <v>293984.74</v>
      </c>
      <c r="Q362">
        <v>17906</v>
      </c>
      <c r="R362">
        <v>3522</v>
      </c>
      <c r="S362">
        <v>9142.9546499999997</v>
      </c>
      <c r="T362">
        <v>102222.268465093</v>
      </c>
      <c r="U362">
        <v>12088</v>
      </c>
      <c r="V362">
        <v>710</v>
      </c>
      <c r="W362">
        <v>751</v>
      </c>
      <c r="X362">
        <v>1</v>
      </c>
    </row>
    <row r="363" spans="1:24" x14ac:dyDescent="0.35">
      <c r="A363">
        <v>968168134</v>
      </c>
      <c r="B363">
        <v>4642019</v>
      </c>
      <c r="C363">
        <v>464</v>
      </c>
      <c r="D363">
        <v>2019</v>
      </c>
      <c r="E363" t="s">
        <v>95</v>
      </c>
      <c r="F363">
        <v>22762.942857142902</v>
      </c>
      <c r="G363">
        <v>32943.9</v>
      </c>
      <c r="H363">
        <v>9464.6928571428598</v>
      </c>
      <c r="I363">
        <v>3704.0222780929898</v>
      </c>
      <c r="J363">
        <v>0</v>
      </c>
      <c r="K363">
        <v>0</v>
      </c>
      <c r="L363">
        <v>0</v>
      </c>
      <c r="M363">
        <v>49946.172278092999</v>
      </c>
      <c r="N363">
        <v>49515.25</v>
      </c>
      <c r="O363">
        <v>2478</v>
      </c>
      <c r="P363">
        <v>265827.96000000002</v>
      </c>
      <c r="Q363">
        <v>17506</v>
      </c>
      <c r="R363">
        <v>3501.8610108303201</v>
      </c>
      <c r="S363">
        <v>9606.5133000000005</v>
      </c>
      <c r="T363">
        <v>99972.476965923299</v>
      </c>
      <c r="U363">
        <v>11925</v>
      </c>
      <c r="V363">
        <v>692</v>
      </c>
      <c r="W363">
        <v>725</v>
      </c>
      <c r="X363">
        <v>1</v>
      </c>
    </row>
    <row r="364" spans="1:24" x14ac:dyDescent="0.35">
      <c r="A364">
        <v>915635857</v>
      </c>
      <c r="B364">
        <v>5032020</v>
      </c>
      <c r="C364">
        <v>503</v>
      </c>
      <c r="D364">
        <v>2020</v>
      </c>
      <c r="E364" t="s">
        <v>96</v>
      </c>
      <c r="F364">
        <v>57454.1928757602</v>
      </c>
      <c r="G364">
        <v>145289.369244136</v>
      </c>
      <c r="H364">
        <v>104224.917463076</v>
      </c>
      <c r="I364">
        <v>2088.5670503114702</v>
      </c>
      <c r="J364">
        <v>11769.290753877</v>
      </c>
      <c r="K364">
        <v>0</v>
      </c>
      <c r="L364">
        <v>3177.2858384013898</v>
      </c>
      <c r="M364">
        <v>109199.216622607</v>
      </c>
      <c r="N364">
        <v>362199.13</v>
      </c>
      <c r="O364">
        <v>8907</v>
      </c>
      <c r="P364">
        <v>2071166.6</v>
      </c>
      <c r="Q364">
        <v>89518</v>
      </c>
      <c r="R364">
        <v>12262.9331550802</v>
      </c>
      <c r="S364">
        <v>35770.947059999999</v>
      </c>
      <c r="T364">
        <v>386329.836538687</v>
      </c>
      <c r="U364">
        <v>88822</v>
      </c>
      <c r="V364">
        <v>2694</v>
      </c>
      <c r="W364">
        <v>3432</v>
      </c>
      <c r="X364">
        <v>1</v>
      </c>
    </row>
    <row r="365" spans="1:24" x14ac:dyDescent="0.35">
      <c r="A365">
        <v>915635857</v>
      </c>
      <c r="B365">
        <v>5032021</v>
      </c>
      <c r="C365">
        <v>503</v>
      </c>
      <c r="D365">
        <v>2021</v>
      </c>
      <c r="E365" t="s">
        <v>96</v>
      </c>
      <c r="F365">
        <v>56130</v>
      </c>
      <c r="G365">
        <v>137542</v>
      </c>
      <c r="H365">
        <v>72406</v>
      </c>
      <c r="I365">
        <v>2088.5670503114702</v>
      </c>
      <c r="J365">
        <v>11769.290753877</v>
      </c>
      <c r="K365">
        <v>0</v>
      </c>
      <c r="L365">
        <v>14095</v>
      </c>
      <c r="M365">
        <v>121028.857804188</v>
      </c>
      <c r="N365">
        <v>428063.25</v>
      </c>
      <c r="O365">
        <v>10542</v>
      </c>
      <c r="P365">
        <v>2201622.2400000002</v>
      </c>
      <c r="Q365">
        <v>92877</v>
      </c>
      <c r="R365">
        <v>13357</v>
      </c>
      <c r="S365">
        <v>22275.143810000001</v>
      </c>
      <c r="T365">
        <v>401294.11242718803</v>
      </c>
      <c r="U365">
        <v>88425</v>
      </c>
      <c r="V365">
        <v>2691</v>
      </c>
      <c r="W365">
        <v>3446</v>
      </c>
      <c r="X365">
        <v>1</v>
      </c>
    </row>
    <row r="366" spans="1:24" x14ac:dyDescent="0.35">
      <c r="A366">
        <v>915635857</v>
      </c>
      <c r="B366">
        <v>5032018</v>
      </c>
      <c r="C366">
        <v>503</v>
      </c>
      <c r="D366">
        <v>2018</v>
      </c>
      <c r="E366" t="s">
        <v>96</v>
      </c>
      <c r="F366">
        <v>111813.544117647</v>
      </c>
      <c r="G366">
        <v>155277.72058823501</v>
      </c>
      <c r="H366">
        <v>84344.955882352995</v>
      </c>
      <c r="I366">
        <v>2088.5670503114702</v>
      </c>
      <c r="J366">
        <v>11769.290753877</v>
      </c>
      <c r="K366">
        <v>0</v>
      </c>
      <c r="L366">
        <v>8335.2352941176505</v>
      </c>
      <c r="M366">
        <v>188268.93133359999</v>
      </c>
      <c r="N366">
        <v>260691.1</v>
      </c>
      <c r="O366">
        <v>9902</v>
      </c>
      <c r="P366">
        <v>1781353.16</v>
      </c>
      <c r="Q366">
        <v>89667</v>
      </c>
      <c r="R366">
        <v>16194.022140221399</v>
      </c>
      <c r="S366">
        <v>61717.738389999999</v>
      </c>
      <c r="T366">
        <v>475407.46862582199</v>
      </c>
      <c r="U366">
        <v>85446</v>
      </c>
      <c r="V366">
        <v>2621</v>
      </c>
      <c r="W366">
        <v>3391</v>
      </c>
      <c r="X366">
        <v>1</v>
      </c>
    </row>
    <row r="367" spans="1:24" x14ac:dyDescent="0.35">
      <c r="A367">
        <v>915635857</v>
      </c>
      <c r="B367">
        <v>5032019</v>
      </c>
      <c r="C367">
        <v>503</v>
      </c>
      <c r="D367">
        <v>2019</v>
      </c>
      <c r="E367" t="s">
        <v>96</v>
      </c>
      <c r="F367">
        <v>91563.692857142902</v>
      </c>
      <c r="G367">
        <v>140792.228571429</v>
      </c>
      <c r="H367">
        <v>98709.307142857098</v>
      </c>
      <c r="I367">
        <v>2088.5670503114702</v>
      </c>
      <c r="J367">
        <v>11769.290753877</v>
      </c>
      <c r="K367">
        <v>0</v>
      </c>
      <c r="L367">
        <v>12123.2785714286</v>
      </c>
      <c r="M367">
        <v>135381.193518474</v>
      </c>
      <c r="N367">
        <v>308879.21000000002</v>
      </c>
      <c r="O367">
        <v>8190</v>
      </c>
      <c r="P367">
        <v>1924987.28</v>
      </c>
      <c r="Q367">
        <v>83764</v>
      </c>
      <c r="R367">
        <v>11226.492779783401</v>
      </c>
      <c r="S367">
        <v>60640.046719999998</v>
      </c>
      <c r="T367">
        <v>419160.36353125802</v>
      </c>
      <c r="U367">
        <v>86480</v>
      </c>
      <c r="V367">
        <v>2655</v>
      </c>
      <c r="W367">
        <v>3410</v>
      </c>
      <c r="X367">
        <v>1</v>
      </c>
    </row>
    <row r="368" spans="1:24" x14ac:dyDescent="0.35">
      <c r="A368">
        <v>915635857</v>
      </c>
      <c r="B368">
        <v>5032017</v>
      </c>
      <c r="C368">
        <v>503</v>
      </c>
      <c r="D368">
        <v>2017</v>
      </c>
      <c r="E368" t="s">
        <v>96</v>
      </c>
      <c r="F368">
        <v>112615.833648393</v>
      </c>
      <c r="G368">
        <v>179305.86767485799</v>
      </c>
      <c r="H368">
        <v>95311.553875236306</v>
      </c>
      <c r="I368">
        <v>2088.5670503114702</v>
      </c>
      <c r="J368">
        <v>11769.290753877</v>
      </c>
      <c r="K368">
        <v>0</v>
      </c>
      <c r="L368">
        <v>5944.2268431001903</v>
      </c>
      <c r="M368">
        <v>204523.77840910299</v>
      </c>
      <c r="N368">
        <v>218852.86</v>
      </c>
      <c r="O368">
        <v>8300</v>
      </c>
      <c r="P368">
        <v>1545843.38</v>
      </c>
      <c r="Q368">
        <v>79309</v>
      </c>
      <c r="R368">
        <v>15807.207582938399</v>
      </c>
      <c r="S368">
        <v>55937.392160000003</v>
      </c>
      <c r="T368">
        <v>458641.56624004198</v>
      </c>
      <c r="U368">
        <v>84646</v>
      </c>
      <c r="V368">
        <v>2675</v>
      </c>
      <c r="W368">
        <v>3380</v>
      </c>
      <c r="X368">
        <v>1</v>
      </c>
    </row>
    <row r="369" spans="1:24" x14ac:dyDescent="0.35">
      <c r="A369">
        <v>980038408</v>
      </c>
      <c r="B369">
        <v>5112020</v>
      </c>
      <c r="C369">
        <v>511</v>
      </c>
      <c r="D369">
        <v>2020</v>
      </c>
      <c r="E369" t="s">
        <v>97</v>
      </c>
      <c r="F369">
        <v>129948.712423979</v>
      </c>
      <c r="G369">
        <v>207474.27975673301</v>
      </c>
      <c r="H369">
        <v>101698.00173761899</v>
      </c>
      <c r="I369">
        <v>18419.561674738001</v>
      </c>
      <c r="J369">
        <v>-3948.8785090112101</v>
      </c>
      <c r="K369">
        <v>0</v>
      </c>
      <c r="L369">
        <v>0</v>
      </c>
      <c r="M369">
        <v>250195.67360882001</v>
      </c>
      <c r="N369">
        <v>380593.25</v>
      </c>
      <c r="O369">
        <v>10491</v>
      </c>
      <c r="P369">
        <v>2994790.39</v>
      </c>
      <c r="Q369">
        <v>162434</v>
      </c>
      <c r="R369">
        <v>17375.679144385002</v>
      </c>
      <c r="S369">
        <v>112371.87699999999</v>
      </c>
      <c r="T369">
        <v>734126.33122120495</v>
      </c>
      <c r="U369">
        <v>158502</v>
      </c>
      <c r="V369">
        <v>2987</v>
      </c>
      <c r="W369">
        <v>3933</v>
      </c>
      <c r="X369">
        <v>1</v>
      </c>
    </row>
    <row r="370" spans="1:24" x14ac:dyDescent="0.35">
      <c r="A370">
        <v>980038408</v>
      </c>
      <c r="B370">
        <v>5112021</v>
      </c>
      <c r="C370">
        <v>511</v>
      </c>
      <c r="D370">
        <v>2021</v>
      </c>
      <c r="E370" t="s">
        <v>97</v>
      </c>
      <c r="F370">
        <v>86626</v>
      </c>
      <c r="G370">
        <v>183637</v>
      </c>
      <c r="H370">
        <v>105421</v>
      </c>
      <c r="I370">
        <v>18419.561674738001</v>
      </c>
      <c r="J370">
        <v>-3948.8785090112101</v>
      </c>
      <c r="K370">
        <v>0</v>
      </c>
      <c r="L370">
        <v>0</v>
      </c>
      <c r="M370">
        <v>179312.68316572701</v>
      </c>
      <c r="N370">
        <v>456715.94</v>
      </c>
      <c r="O370">
        <v>13223</v>
      </c>
      <c r="P370">
        <v>3098312.36</v>
      </c>
      <c r="Q370">
        <v>179414</v>
      </c>
      <c r="R370">
        <v>15527</v>
      </c>
      <c r="S370">
        <v>134070.367</v>
      </c>
      <c r="T370">
        <v>712452.06987572694</v>
      </c>
      <c r="U370">
        <v>159056</v>
      </c>
      <c r="V370">
        <v>3020</v>
      </c>
      <c r="W370">
        <v>3953</v>
      </c>
      <c r="X370">
        <v>1</v>
      </c>
    </row>
    <row r="371" spans="1:24" x14ac:dyDescent="0.35">
      <c r="A371">
        <v>980038408</v>
      </c>
      <c r="B371">
        <v>5112019</v>
      </c>
      <c r="C371">
        <v>511</v>
      </c>
      <c r="D371">
        <v>2019</v>
      </c>
      <c r="E371" t="s">
        <v>97</v>
      </c>
      <c r="F371">
        <v>164766.32857142901</v>
      </c>
      <c r="G371">
        <v>199116.15</v>
      </c>
      <c r="H371">
        <v>89674.585714285698</v>
      </c>
      <c r="I371">
        <v>18419.561674738001</v>
      </c>
      <c r="J371">
        <v>-3948.8785090112101</v>
      </c>
      <c r="K371">
        <v>0</v>
      </c>
      <c r="L371">
        <v>0</v>
      </c>
      <c r="M371">
        <v>288678.57602287002</v>
      </c>
      <c r="N371">
        <v>271020.37</v>
      </c>
      <c r="O371">
        <v>10765</v>
      </c>
      <c r="P371">
        <v>2971552.31</v>
      </c>
      <c r="Q371">
        <v>147208</v>
      </c>
      <c r="R371">
        <v>19888.935920577602</v>
      </c>
      <c r="S371">
        <v>110995.00917999999</v>
      </c>
      <c r="T371">
        <v>751661.67403944698</v>
      </c>
      <c r="U371">
        <v>154556</v>
      </c>
      <c r="V371">
        <v>2939</v>
      </c>
      <c r="W371">
        <v>3920</v>
      </c>
      <c r="X371">
        <v>1</v>
      </c>
    </row>
    <row r="372" spans="1:24" x14ac:dyDescent="0.35">
      <c r="A372">
        <v>980038408</v>
      </c>
      <c r="B372">
        <v>5112017</v>
      </c>
      <c r="C372">
        <v>511</v>
      </c>
      <c r="D372">
        <v>2017</v>
      </c>
      <c r="E372" t="s">
        <v>97</v>
      </c>
      <c r="F372">
        <v>197370.638941399</v>
      </c>
      <c r="G372">
        <v>195370.82797731599</v>
      </c>
      <c r="H372">
        <v>85066.888468809106</v>
      </c>
      <c r="I372">
        <v>18419.561674738001</v>
      </c>
      <c r="J372">
        <v>-3948.8785090112101</v>
      </c>
      <c r="K372">
        <v>0</v>
      </c>
      <c r="L372">
        <v>8636.9300567107803</v>
      </c>
      <c r="M372">
        <v>313508.33155892103</v>
      </c>
      <c r="N372">
        <v>189906.26</v>
      </c>
      <c r="O372">
        <v>7823</v>
      </c>
      <c r="P372">
        <v>2612730.62</v>
      </c>
      <c r="Q372">
        <v>148668</v>
      </c>
      <c r="R372">
        <v>19731.4976303318</v>
      </c>
      <c r="S372">
        <v>121848.19936</v>
      </c>
      <c r="T372">
        <v>762080.62900525297</v>
      </c>
      <c r="U372">
        <v>144364</v>
      </c>
      <c r="V372">
        <v>2980</v>
      </c>
      <c r="W372">
        <v>3916</v>
      </c>
      <c r="X372">
        <v>1</v>
      </c>
    </row>
    <row r="373" spans="1:24" x14ac:dyDescent="0.35">
      <c r="A373">
        <v>980038408</v>
      </c>
      <c r="B373">
        <v>5112018</v>
      </c>
      <c r="C373">
        <v>511</v>
      </c>
      <c r="D373">
        <v>2018</v>
      </c>
      <c r="E373" t="s">
        <v>97</v>
      </c>
      <c r="F373">
        <v>192224.242647059</v>
      </c>
      <c r="G373">
        <v>212831.16176470599</v>
      </c>
      <c r="H373">
        <v>85944.514705882393</v>
      </c>
      <c r="I373">
        <v>18419.561674738001</v>
      </c>
      <c r="J373">
        <v>-3948.8785090112101</v>
      </c>
      <c r="K373">
        <v>0</v>
      </c>
      <c r="L373">
        <v>18708.2647058824</v>
      </c>
      <c r="M373">
        <v>314873.30816572701</v>
      </c>
      <c r="N373">
        <v>221876.8</v>
      </c>
      <c r="O373">
        <v>9011</v>
      </c>
      <c r="P373">
        <v>2849327.16</v>
      </c>
      <c r="Q373">
        <v>185532</v>
      </c>
      <c r="R373">
        <v>18650.9723247232</v>
      </c>
      <c r="S373">
        <v>120337.85295</v>
      </c>
      <c r="T373">
        <v>813328.78609245003</v>
      </c>
      <c r="U373">
        <v>146733</v>
      </c>
      <c r="V373">
        <v>3075</v>
      </c>
      <c r="W373">
        <v>4001</v>
      </c>
      <c r="X373">
        <v>1</v>
      </c>
    </row>
    <row r="374" spans="1:24" x14ac:dyDescent="0.35">
      <c r="A374">
        <v>882783022</v>
      </c>
      <c r="B374">
        <v>5422020</v>
      </c>
      <c r="C374">
        <v>542</v>
      </c>
      <c r="D374">
        <v>2020</v>
      </c>
      <c r="E374" t="s">
        <v>98</v>
      </c>
      <c r="F374">
        <v>25032</v>
      </c>
      <c r="G374">
        <v>23248.660295395301</v>
      </c>
      <c r="H374">
        <v>7412.9765421372704</v>
      </c>
      <c r="I374">
        <v>2080.4266848848602</v>
      </c>
      <c r="J374">
        <v>0</v>
      </c>
      <c r="K374">
        <v>0</v>
      </c>
      <c r="L374">
        <v>834.71068635968697</v>
      </c>
      <c r="M374">
        <v>42113.399751783203</v>
      </c>
      <c r="N374">
        <v>57455.87</v>
      </c>
      <c r="O374">
        <v>1642</v>
      </c>
      <c r="P374">
        <v>251822.29</v>
      </c>
      <c r="Q374">
        <v>11868</v>
      </c>
      <c r="R374">
        <v>11109.1764705882</v>
      </c>
      <c r="S374">
        <v>10857.792890000001</v>
      </c>
      <c r="T374">
        <v>94198.606304371395</v>
      </c>
      <c r="U374">
        <v>13670</v>
      </c>
      <c r="V374">
        <v>774</v>
      </c>
      <c r="W374">
        <v>935</v>
      </c>
      <c r="X374">
        <v>1</v>
      </c>
    </row>
    <row r="375" spans="1:24" x14ac:dyDescent="0.35">
      <c r="A375">
        <v>882783022</v>
      </c>
      <c r="B375">
        <v>5422021</v>
      </c>
      <c r="C375">
        <v>542</v>
      </c>
      <c r="D375">
        <v>2021</v>
      </c>
      <c r="E375" t="s">
        <v>98</v>
      </c>
      <c r="F375">
        <v>26863</v>
      </c>
      <c r="G375">
        <v>22702</v>
      </c>
      <c r="H375">
        <v>5292</v>
      </c>
      <c r="I375">
        <v>2080.4266848848602</v>
      </c>
      <c r="J375">
        <v>0</v>
      </c>
      <c r="K375">
        <v>0</v>
      </c>
      <c r="L375">
        <v>567</v>
      </c>
      <c r="M375">
        <v>45786.4266848849</v>
      </c>
      <c r="N375">
        <v>69450.63</v>
      </c>
      <c r="O375">
        <v>1566</v>
      </c>
      <c r="P375">
        <v>270272.96999999997</v>
      </c>
      <c r="Q375">
        <v>12090</v>
      </c>
      <c r="R375">
        <v>15561</v>
      </c>
      <c r="S375">
        <v>15926.69166</v>
      </c>
      <c r="T375">
        <v>109173.275664885</v>
      </c>
      <c r="U375">
        <v>13933</v>
      </c>
      <c r="V375">
        <v>792</v>
      </c>
      <c r="W375">
        <v>946</v>
      </c>
      <c r="X375">
        <v>1</v>
      </c>
    </row>
    <row r="376" spans="1:24" x14ac:dyDescent="0.35">
      <c r="A376">
        <v>882783022</v>
      </c>
      <c r="B376">
        <v>5422019</v>
      </c>
      <c r="C376">
        <v>542</v>
      </c>
      <c r="D376">
        <v>2019</v>
      </c>
      <c r="E376" t="s">
        <v>98</v>
      </c>
      <c r="F376">
        <v>31416.65</v>
      </c>
      <c r="G376">
        <v>21861.492857142901</v>
      </c>
      <c r="H376">
        <v>7717.1357142857196</v>
      </c>
      <c r="I376">
        <v>2080.4266848848602</v>
      </c>
      <c r="J376">
        <v>0</v>
      </c>
      <c r="K376">
        <v>0</v>
      </c>
      <c r="L376">
        <v>809.92142857142903</v>
      </c>
      <c r="M376">
        <v>46831.512399170599</v>
      </c>
      <c r="N376">
        <v>58508.29</v>
      </c>
      <c r="O376">
        <v>2796</v>
      </c>
      <c r="P376">
        <v>256423.85</v>
      </c>
      <c r="Q376">
        <v>17432</v>
      </c>
      <c r="R376">
        <v>4348.5108303249099</v>
      </c>
      <c r="S376">
        <v>12383.92002</v>
      </c>
      <c r="T376">
        <v>100703.799167495</v>
      </c>
      <c r="U376">
        <v>13615</v>
      </c>
      <c r="V376">
        <v>767</v>
      </c>
      <c r="W376">
        <v>930</v>
      </c>
      <c r="X376">
        <v>1</v>
      </c>
    </row>
    <row r="377" spans="1:24" x14ac:dyDescent="0.35">
      <c r="A377">
        <v>882783022</v>
      </c>
      <c r="B377">
        <v>5422018</v>
      </c>
      <c r="C377">
        <v>542</v>
      </c>
      <c r="D377">
        <v>2018</v>
      </c>
      <c r="E377" t="s">
        <v>98</v>
      </c>
      <c r="F377">
        <v>31143.191176470598</v>
      </c>
      <c r="G377">
        <v>26929.558823529402</v>
      </c>
      <c r="H377">
        <v>9102.1470588235297</v>
      </c>
      <c r="I377">
        <v>2080.4266848848602</v>
      </c>
      <c r="J377">
        <v>0</v>
      </c>
      <c r="K377">
        <v>0</v>
      </c>
      <c r="L377">
        <v>838.125</v>
      </c>
      <c r="M377">
        <v>50212.904626061303</v>
      </c>
      <c r="N377">
        <v>57888.15</v>
      </c>
      <c r="O377">
        <v>2591</v>
      </c>
      <c r="P377">
        <v>252991.87</v>
      </c>
      <c r="Q377">
        <v>17755</v>
      </c>
      <c r="R377">
        <v>20246.811808118098</v>
      </c>
      <c r="S377">
        <v>8541.3147000000008</v>
      </c>
      <c r="T377">
        <v>116041.288208179</v>
      </c>
      <c r="U377">
        <v>13530</v>
      </c>
      <c r="V377">
        <v>771</v>
      </c>
      <c r="W377">
        <v>925</v>
      </c>
      <c r="X377">
        <v>1</v>
      </c>
    </row>
    <row r="378" spans="1:24" x14ac:dyDescent="0.35">
      <c r="A378">
        <v>882783022</v>
      </c>
      <c r="B378">
        <v>5422017</v>
      </c>
      <c r="C378">
        <v>542</v>
      </c>
      <c r="D378">
        <v>2017</v>
      </c>
      <c r="E378" t="s">
        <v>98</v>
      </c>
      <c r="F378">
        <v>26177.807183364799</v>
      </c>
      <c r="G378">
        <v>29334.691871455601</v>
      </c>
      <c r="H378">
        <v>9533.7466918714599</v>
      </c>
      <c r="I378">
        <v>2080.4266848848602</v>
      </c>
      <c r="J378">
        <v>0</v>
      </c>
      <c r="K378">
        <v>0</v>
      </c>
      <c r="L378">
        <v>457.42155009451801</v>
      </c>
      <c r="M378">
        <v>47601.757497739301</v>
      </c>
      <c r="N378">
        <v>50889.86</v>
      </c>
      <c r="O378">
        <v>2398</v>
      </c>
      <c r="P378">
        <v>247638.87</v>
      </c>
      <c r="Q378">
        <v>16434</v>
      </c>
      <c r="R378">
        <v>5222.8492890995303</v>
      </c>
      <c r="S378">
        <v>7539.8965099999996</v>
      </c>
      <c r="T378">
        <v>95227.496097838797</v>
      </c>
      <c r="U378">
        <v>13408</v>
      </c>
      <c r="V378">
        <v>764</v>
      </c>
      <c r="W378">
        <v>915</v>
      </c>
      <c r="X378">
        <v>1</v>
      </c>
    </row>
    <row r="379" spans="1:24" x14ac:dyDescent="0.35">
      <c r="A379">
        <v>976944801</v>
      </c>
      <c r="B379">
        <v>5662021</v>
      </c>
      <c r="C379">
        <v>566</v>
      </c>
      <c r="D379">
        <v>2021</v>
      </c>
      <c r="E379" t="s">
        <v>99</v>
      </c>
      <c r="F379">
        <v>347178</v>
      </c>
      <c r="G379">
        <v>426738</v>
      </c>
      <c r="H379">
        <v>257691</v>
      </c>
      <c r="I379">
        <v>24761.199685125499</v>
      </c>
      <c r="J379">
        <v>31735.6087137082</v>
      </c>
      <c r="K379">
        <v>0</v>
      </c>
      <c r="L379">
        <v>27613</v>
      </c>
      <c r="M379">
        <v>545108.80839883396</v>
      </c>
      <c r="N379">
        <v>978972.8</v>
      </c>
      <c r="O379">
        <v>21613</v>
      </c>
      <c r="P379">
        <v>4592080.1399999997</v>
      </c>
      <c r="Q379">
        <v>234967</v>
      </c>
      <c r="R379">
        <v>31884</v>
      </c>
      <c r="S379">
        <v>197036.09732999999</v>
      </c>
      <c r="T379">
        <v>1329774.4486068301</v>
      </c>
      <c r="U379">
        <v>262158</v>
      </c>
      <c r="V379">
        <v>6758</v>
      </c>
      <c r="W379">
        <v>7750</v>
      </c>
      <c r="X379">
        <v>1</v>
      </c>
    </row>
    <row r="380" spans="1:24" x14ac:dyDescent="0.35">
      <c r="A380">
        <v>976944801</v>
      </c>
      <c r="B380">
        <v>5662018</v>
      </c>
      <c r="C380">
        <v>566</v>
      </c>
      <c r="D380">
        <v>2018</v>
      </c>
      <c r="E380" t="s">
        <v>99</v>
      </c>
      <c r="F380">
        <v>320116.639705882</v>
      </c>
      <c r="G380">
        <v>382255.11764705903</v>
      </c>
      <c r="H380">
        <v>184299.85294117601</v>
      </c>
      <c r="I380">
        <v>24761.199685125499</v>
      </c>
      <c r="J380">
        <v>31735.6087137082</v>
      </c>
      <c r="K380">
        <v>0</v>
      </c>
      <c r="L380">
        <v>32700.022058823499</v>
      </c>
      <c r="M380">
        <v>541868.69075177505</v>
      </c>
      <c r="N380">
        <v>419329.78</v>
      </c>
      <c r="O380">
        <v>12032</v>
      </c>
      <c r="P380">
        <v>4009837.36</v>
      </c>
      <c r="Q380">
        <v>214356</v>
      </c>
      <c r="R380">
        <v>51409.594095941</v>
      </c>
      <c r="S380">
        <v>190791.53492000001</v>
      </c>
      <c r="T380">
        <v>1248304.0951857199</v>
      </c>
      <c r="U380">
        <v>244962</v>
      </c>
      <c r="V380">
        <v>6559</v>
      </c>
      <c r="W380">
        <v>7445</v>
      </c>
      <c r="X380">
        <v>1</v>
      </c>
    </row>
    <row r="381" spans="1:24" x14ac:dyDescent="0.35">
      <c r="A381">
        <v>976944801</v>
      </c>
      <c r="B381">
        <v>5662017</v>
      </c>
      <c r="C381">
        <v>566</v>
      </c>
      <c r="D381">
        <v>2017</v>
      </c>
      <c r="E381" t="s">
        <v>99</v>
      </c>
      <c r="F381">
        <v>340381.34593572799</v>
      </c>
      <c r="G381">
        <v>390183.96219281701</v>
      </c>
      <c r="H381">
        <v>180034.81285444199</v>
      </c>
      <c r="I381">
        <v>24761.199685125499</v>
      </c>
      <c r="J381">
        <v>31735.6087137082</v>
      </c>
      <c r="K381">
        <v>0</v>
      </c>
      <c r="L381">
        <v>29769.5803402647</v>
      </c>
      <c r="M381">
        <v>577257.72333267098</v>
      </c>
      <c r="N381">
        <v>371647.68</v>
      </c>
      <c r="O381">
        <v>16906</v>
      </c>
      <c r="P381">
        <v>3663392.21</v>
      </c>
      <c r="Q381">
        <v>263273</v>
      </c>
      <c r="R381">
        <v>33453.307109004701</v>
      </c>
      <c r="S381">
        <v>183009.66737000001</v>
      </c>
      <c r="T381">
        <v>1290581.3399046799</v>
      </c>
      <c r="U381">
        <v>237284</v>
      </c>
      <c r="V381">
        <v>6618</v>
      </c>
      <c r="W381">
        <v>7371</v>
      </c>
      <c r="X381">
        <v>1</v>
      </c>
    </row>
    <row r="382" spans="1:24" x14ac:dyDescent="0.35">
      <c r="A382">
        <v>976944801</v>
      </c>
      <c r="B382">
        <v>5662020</v>
      </c>
      <c r="C382">
        <v>566</v>
      </c>
      <c r="D382">
        <v>2020</v>
      </c>
      <c r="E382" t="s">
        <v>99</v>
      </c>
      <c r="F382">
        <v>360958.51954821899</v>
      </c>
      <c r="G382">
        <v>404143.92354474397</v>
      </c>
      <c r="H382">
        <v>189363.33622936599</v>
      </c>
      <c r="I382">
        <v>24761.199685125499</v>
      </c>
      <c r="J382">
        <v>31735.6087137082</v>
      </c>
      <c r="K382">
        <v>0</v>
      </c>
      <c r="L382">
        <v>7977.3900955690697</v>
      </c>
      <c r="M382">
        <v>624258.52516686195</v>
      </c>
      <c r="N382">
        <v>849537.26</v>
      </c>
      <c r="O382">
        <v>22360</v>
      </c>
      <c r="P382">
        <v>4336018.88</v>
      </c>
      <c r="Q382">
        <v>227904</v>
      </c>
      <c r="R382">
        <v>39829.957219251301</v>
      </c>
      <c r="S382">
        <v>195807.17376000001</v>
      </c>
      <c r="T382">
        <v>1388624.02086411</v>
      </c>
      <c r="U382">
        <v>257500</v>
      </c>
      <c r="V382">
        <v>6695</v>
      </c>
      <c r="W382">
        <v>7670</v>
      </c>
      <c r="X382">
        <v>1</v>
      </c>
    </row>
    <row r="383" spans="1:24" x14ac:dyDescent="0.35">
      <c r="A383">
        <v>976944801</v>
      </c>
      <c r="B383">
        <v>5662019</v>
      </c>
      <c r="C383">
        <v>566</v>
      </c>
      <c r="D383">
        <v>2019</v>
      </c>
      <c r="E383" t="s">
        <v>99</v>
      </c>
      <c r="F383">
        <v>377733.09285714303</v>
      </c>
      <c r="G383">
        <v>388273.77857142902</v>
      </c>
      <c r="H383">
        <v>184218.27857142899</v>
      </c>
      <c r="I383">
        <v>24761.199685125499</v>
      </c>
      <c r="J383">
        <v>31735.6087137082</v>
      </c>
      <c r="K383">
        <v>0</v>
      </c>
      <c r="L383">
        <v>40945.199999999997</v>
      </c>
      <c r="M383">
        <v>597340.20125597704</v>
      </c>
      <c r="N383">
        <v>650599.57999999996</v>
      </c>
      <c r="O383">
        <v>16798</v>
      </c>
      <c r="P383">
        <v>4143012.93</v>
      </c>
      <c r="Q383">
        <v>226791</v>
      </c>
      <c r="R383">
        <v>33614.512635379098</v>
      </c>
      <c r="S383">
        <v>186751.01306999999</v>
      </c>
      <c r="T383">
        <v>1318711.7187483599</v>
      </c>
      <c r="U383">
        <v>248928</v>
      </c>
      <c r="V383">
        <v>6612</v>
      </c>
      <c r="W383">
        <v>7550</v>
      </c>
      <c r="X383">
        <v>1</v>
      </c>
    </row>
    <row r="384" spans="1:24" x14ac:dyDescent="0.35">
      <c r="A384">
        <v>917856222</v>
      </c>
      <c r="B384">
        <v>5912019</v>
      </c>
      <c r="C384">
        <v>591</v>
      </c>
      <c r="D384">
        <v>2019</v>
      </c>
      <c r="E384" t="s">
        <v>100</v>
      </c>
      <c r="F384">
        <v>33883.664285714302</v>
      </c>
      <c r="G384">
        <v>33892.178571428602</v>
      </c>
      <c r="H384">
        <v>15435.3357142857</v>
      </c>
      <c r="I384">
        <v>5501.1871297049302</v>
      </c>
      <c r="J384">
        <v>0</v>
      </c>
      <c r="K384">
        <v>0</v>
      </c>
      <c r="L384">
        <v>290.55</v>
      </c>
      <c r="M384">
        <v>57551.144272562102</v>
      </c>
      <c r="N384">
        <v>125969.22</v>
      </c>
      <c r="O384">
        <v>5664</v>
      </c>
      <c r="P384">
        <v>369043.9</v>
      </c>
      <c r="Q384">
        <v>21011</v>
      </c>
      <c r="R384">
        <v>3317.4422382671501</v>
      </c>
      <c r="S384">
        <v>15999.67749</v>
      </c>
      <c r="T384">
        <v>130125.468544829</v>
      </c>
      <c r="U384">
        <v>18486</v>
      </c>
      <c r="V384">
        <v>820</v>
      </c>
      <c r="W384">
        <v>1033</v>
      </c>
      <c r="X384">
        <v>1</v>
      </c>
    </row>
    <row r="385" spans="1:24" x14ac:dyDescent="0.35">
      <c r="A385">
        <v>917856222</v>
      </c>
      <c r="B385">
        <v>5912017</v>
      </c>
      <c r="C385">
        <v>591</v>
      </c>
      <c r="D385">
        <v>2017</v>
      </c>
      <c r="E385" t="s">
        <v>100</v>
      </c>
      <c r="F385">
        <v>30797.088846880899</v>
      </c>
      <c r="G385">
        <v>33327.553875236299</v>
      </c>
      <c r="H385">
        <v>15057.731568998101</v>
      </c>
      <c r="I385">
        <v>5501.1871297049302</v>
      </c>
      <c r="J385">
        <v>0</v>
      </c>
      <c r="K385">
        <v>0</v>
      </c>
      <c r="L385">
        <v>439.39508506616301</v>
      </c>
      <c r="M385">
        <v>54128.703197757903</v>
      </c>
      <c r="N385">
        <v>112532.18</v>
      </c>
      <c r="O385">
        <v>4941</v>
      </c>
      <c r="P385">
        <v>308762.05</v>
      </c>
      <c r="Q385">
        <v>19723</v>
      </c>
      <c r="R385">
        <v>2543.19526066351</v>
      </c>
      <c r="S385">
        <v>15878.034439999999</v>
      </c>
      <c r="T385">
        <v>119837.433049421</v>
      </c>
      <c r="U385">
        <v>17894</v>
      </c>
      <c r="V385">
        <v>810</v>
      </c>
      <c r="W385">
        <v>1000</v>
      </c>
      <c r="X385">
        <v>1</v>
      </c>
    </row>
    <row r="386" spans="1:24" x14ac:dyDescent="0.35">
      <c r="A386">
        <v>917856222</v>
      </c>
      <c r="B386">
        <v>5912021</v>
      </c>
      <c r="C386">
        <v>591</v>
      </c>
      <c r="D386">
        <v>2021</v>
      </c>
      <c r="E386" t="s">
        <v>100</v>
      </c>
      <c r="F386">
        <v>33039</v>
      </c>
      <c r="G386">
        <v>32506</v>
      </c>
      <c r="H386">
        <v>11398</v>
      </c>
      <c r="I386">
        <v>5501.1871297049302</v>
      </c>
      <c r="J386">
        <v>0</v>
      </c>
      <c r="K386">
        <v>0</v>
      </c>
      <c r="L386">
        <v>0</v>
      </c>
      <c r="M386">
        <v>59648.1871297049</v>
      </c>
      <c r="N386">
        <v>142736.23000000001</v>
      </c>
      <c r="O386">
        <v>6346</v>
      </c>
      <c r="P386">
        <v>379824.64000000001</v>
      </c>
      <c r="Q386">
        <v>23084</v>
      </c>
      <c r="R386">
        <v>13189</v>
      </c>
      <c r="S386">
        <v>12940.84793</v>
      </c>
      <c r="T386">
        <v>143269.55377870501</v>
      </c>
      <c r="U386">
        <v>19089</v>
      </c>
      <c r="V386">
        <v>845</v>
      </c>
      <c r="W386">
        <v>1040</v>
      </c>
      <c r="X386">
        <v>1</v>
      </c>
    </row>
    <row r="387" spans="1:24" x14ac:dyDescent="0.35">
      <c r="A387">
        <v>917856222</v>
      </c>
      <c r="B387">
        <v>5912020</v>
      </c>
      <c r="C387">
        <v>591</v>
      </c>
      <c r="D387">
        <v>2020</v>
      </c>
      <c r="E387" t="s">
        <v>100</v>
      </c>
      <c r="F387">
        <v>31322.363162467402</v>
      </c>
      <c r="G387">
        <v>36093.4700260643</v>
      </c>
      <c r="H387">
        <v>16358.6724587315</v>
      </c>
      <c r="I387">
        <v>5501.1871297049302</v>
      </c>
      <c r="J387">
        <v>0</v>
      </c>
      <c r="K387">
        <v>0</v>
      </c>
      <c r="L387">
        <v>720.79235447436997</v>
      </c>
      <c r="M387">
        <v>55837.555505030701</v>
      </c>
      <c r="N387">
        <v>131374.74</v>
      </c>
      <c r="O387">
        <v>6045</v>
      </c>
      <c r="P387">
        <v>369999.35999999999</v>
      </c>
      <c r="Q387">
        <v>22513</v>
      </c>
      <c r="R387">
        <v>4061.4304812834198</v>
      </c>
      <c r="S387">
        <v>11063.59978</v>
      </c>
      <c r="T387">
        <v>126444.37493631399</v>
      </c>
      <c r="U387">
        <v>18773</v>
      </c>
      <c r="V387">
        <v>829</v>
      </c>
      <c r="W387">
        <v>1038</v>
      </c>
      <c r="X387">
        <v>1</v>
      </c>
    </row>
    <row r="388" spans="1:24" x14ac:dyDescent="0.35">
      <c r="A388">
        <v>917856222</v>
      </c>
      <c r="B388">
        <v>5912018</v>
      </c>
      <c r="C388">
        <v>591</v>
      </c>
      <c r="D388">
        <v>2018</v>
      </c>
      <c r="E388" t="s">
        <v>100</v>
      </c>
      <c r="F388">
        <v>29720.022058823499</v>
      </c>
      <c r="G388">
        <v>34518.698529411799</v>
      </c>
      <c r="H388">
        <v>15448.8897058824</v>
      </c>
      <c r="I388">
        <v>5501.1871297049302</v>
      </c>
      <c r="J388">
        <v>0</v>
      </c>
      <c r="K388">
        <v>0</v>
      </c>
      <c r="L388">
        <v>321.00735294117601</v>
      </c>
      <c r="M388">
        <v>53970.010659116699</v>
      </c>
      <c r="N388">
        <v>119046.68</v>
      </c>
      <c r="O388">
        <v>5273</v>
      </c>
      <c r="P388">
        <v>332407.15999999997</v>
      </c>
      <c r="Q388">
        <v>19128</v>
      </c>
      <c r="R388">
        <v>3462.6503690036898</v>
      </c>
      <c r="S388">
        <v>16153.539510000001</v>
      </c>
      <c r="T388">
        <v>122230.27174611999</v>
      </c>
      <c r="U388">
        <v>18214</v>
      </c>
      <c r="V388">
        <v>817</v>
      </c>
      <c r="W388">
        <v>1009</v>
      </c>
      <c r="X388">
        <v>1</v>
      </c>
    </row>
    <row r="389" spans="1:24" x14ac:dyDescent="0.35">
      <c r="A389">
        <v>924330678</v>
      </c>
      <c r="B389">
        <v>5992020</v>
      </c>
      <c r="C389">
        <v>599</v>
      </c>
      <c r="D389">
        <v>2020</v>
      </c>
      <c r="E389" t="s">
        <v>101</v>
      </c>
      <c r="F389">
        <v>7018.4048653344898</v>
      </c>
      <c r="G389">
        <v>13332.587315377899</v>
      </c>
      <c r="H389">
        <v>2624.2641181581198</v>
      </c>
      <c r="I389">
        <v>1572.3790060097499</v>
      </c>
      <c r="J389">
        <v>0</v>
      </c>
      <c r="K389">
        <v>0</v>
      </c>
      <c r="L389">
        <v>0</v>
      </c>
      <c r="M389">
        <v>19299.107068564099</v>
      </c>
      <c r="N389">
        <v>39275.870000000003</v>
      </c>
      <c r="O389">
        <v>1524</v>
      </c>
      <c r="P389">
        <v>88331.57</v>
      </c>
      <c r="Q389">
        <v>6010</v>
      </c>
      <c r="R389">
        <v>411.83422459893001</v>
      </c>
      <c r="S389">
        <v>3994.4947499999998</v>
      </c>
      <c r="T389">
        <v>38091.955571163002</v>
      </c>
      <c r="U389">
        <v>4939</v>
      </c>
      <c r="V389">
        <v>253</v>
      </c>
      <c r="W389">
        <v>282</v>
      </c>
      <c r="X389">
        <v>1</v>
      </c>
    </row>
    <row r="390" spans="1:24" x14ac:dyDescent="0.35">
      <c r="A390">
        <v>924330678</v>
      </c>
      <c r="B390">
        <v>5992021</v>
      </c>
      <c r="C390">
        <v>599</v>
      </c>
      <c r="D390">
        <v>2021</v>
      </c>
      <c r="E390" t="s">
        <v>101</v>
      </c>
      <c r="F390">
        <v>10205</v>
      </c>
      <c r="G390">
        <v>10888</v>
      </c>
      <c r="H390">
        <v>2539</v>
      </c>
      <c r="I390">
        <v>1572.3790060097499</v>
      </c>
      <c r="J390">
        <v>0</v>
      </c>
      <c r="K390">
        <v>0</v>
      </c>
      <c r="L390">
        <v>0</v>
      </c>
      <c r="M390">
        <v>20126.379006009702</v>
      </c>
      <c r="N390">
        <v>39489.99</v>
      </c>
      <c r="O390">
        <v>1569</v>
      </c>
      <c r="P390">
        <v>90725.27</v>
      </c>
      <c r="Q390">
        <v>6260</v>
      </c>
      <c r="R390">
        <v>795</v>
      </c>
      <c r="S390">
        <v>4089.8366000000001</v>
      </c>
      <c r="T390">
        <v>39832.775068009803</v>
      </c>
      <c r="U390">
        <v>4977</v>
      </c>
      <c r="V390">
        <v>256</v>
      </c>
      <c r="W390">
        <v>279</v>
      </c>
      <c r="X390">
        <v>1</v>
      </c>
    </row>
    <row r="391" spans="1:24" x14ac:dyDescent="0.35">
      <c r="A391">
        <v>924330678</v>
      </c>
      <c r="B391">
        <v>5992017</v>
      </c>
      <c r="C391">
        <v>599</v>
      </c>
      <c r="D391">
        <v>2017</v>
      </c>
      <c r="E391" t="s">
        <v>101</v>
      </c>
      <c r="F391">
        <v>7910.2381852551998</v>
      </c>
      <c r="G391">
        <v>14336.6729678639</v>
      </c>
      <c r="H391">
        <v>1499.5765595463099</v>
      </c>
      <c r="I391">
        <v>1572.3790060097499</v>
      </c>
      <c r="J391">
        <v>0</v>
      </c>
      <c r="K391">
        <v>0</v>
      </c>
      <c r="L391">
        <v>0</v>
      </c>
      <c r="M391">
        <v>22319.713599582501</v>
      </c>
      <c r="N391">
        <v>39615.230000000003</v>
      </c>
      <c r="O391">
        <v>1863</v>
      </c>
      <c r="P391">
        <v>86448.93</v>
      </c>
      <c r="Q391">
        <v>7460</v>
      </c>
      <c r="R391">
        <v>1158.7990521326999</v>
      </c>
      <c r="S391">
        <v>3418.49847</v>
      </c>
      <c r="T391">
        <v>42989.656513715199</v>
      </c>
      <c r="U391">
        <v>4873</v>
      </c>
      <c r="V391">
        <v>251</v>
      </c>
      <c r="W391">
        <v>281</v>
      </c>
      <c r="X391">
        <v>1</v>
      </c>
    </row>
    <row r="392" spans="1:24" x14ac:dyDescent="0.35">
      <c r="A392">
        <v>924330678</v>
      </c>
      <c r="B392">
        <v>5992018</v>
      </c>
      <c r="C392">
        <v>599</v>
      </c>
      <c r="D392">
        <v>2018</v>
      </c>
      <c r="E392" t="s">
        <v>101</v>
      </c>
      <c r="F392">
        <v>7353.5882352941198</v>
      </c>
      <c r="G392">
        <v>13943.5514705882</v>
      </c>
      <c r="H392">
        <v>2329.2205882352901</v>
      </c>
      <c r="I392">
        <v>1572.3790060097499</v>
      </c>
      <c r="J392">
        <v>0</v>
      </c>
      <c r="K392">
        <v>0</v>
      </c>
      <c r="L392">
        <v>0</v>
      </c>
      <c r="M392">
        <v>20540.298123656801</v>
      </c>
      <c r="N392">
        <v>39919.24</v>
      </c>
      <c r="O392">
        <v>1939</v>
      </c>
      <c r="P392">
        <v>89738.5</v>
      </c>
      <c r="Q392">
        <v>7245</v>
      </c>
      <c r="R392">
        <v>593.35239852398502</v>
      </c>
      <c r="S392">
        <v>3627.59301</v>
      </c>
      <c r="T392">
        <v>40907.864170180801</v>
      </c>
      <c r="U392">
        <v>4900</v>
      </c>
      <c r="V392">
        <v>252</v>
      </c>
      <c r="W392">
        <v>281</v>
      </c>
      <c r="X392">
        <v>1</v>
      </c>
    </row>
    <row r="393" spans="1:24" x14ac:dyDescent="0.35">
      <c r="A393">
        <v>924330678</v>
      </c>
      <c r="B393">
        <v>5992019</v>
      </c>
      <c r="C393">
        <v>599</v>
      </c>
      <c r="D393">
        <v>2019</v>
      </c>
      <c r="E393" t="s">
        <v>101</v>
      </c>
      <c r="F393">
        <v>7658.6</v>
      </c>
      <c r="G393">
        <v>13960.2357142857</v>
      </c>
      <c r="H393">
        <v>2406.35</v>
      </c>
      <c r="I393">
        <v>1572.3790060097499</v>
      </c>
      <c r="J393">
        <v>0</v>
      </c>
      <c r="K393">
        <v>0</v>
      </c>
      <c r="L393">
        <v>0</v>
      </c>
      <c r="M393">
        <v>20784.8647202955</v>
      </c>
      <c r="N393">
        <v>38311.32</v>
      </c>
      <c r="O393">
        <v>1950</v>
      </c>
      <c r="P393">
        <v>88454.79</v>
      </c>
      <c r="Q393">
        <v>7705</v>
      </c>
      <c r="R393">
        <v>1277.309566787</v>
      </c>
      <c r="S393">
        <v>3448.74485</v>
      </c>
      <c r="T393">
        <v>41973.259244082503</v>
      </c>
      <c r="U393">
        <v>4928</v>
      </c>
      <c r="V393">
        <v>252</v>
      </c>
      <c r="W393">
        <v>281</v>
      </c>
      <c r="X393">
        <v>1</v>
      </c>
    </row>
    <row r="394" spans="1:24" x14ac:dyDescent="0.35">
      <c r="A394">
        <v>979422679</v>
      </c>
      <c r="B394">
        <v>6112021</v>
      </c>
      <c r="C394">
        <v>611</v>
      </c>
      <c r="D394">
        <v>2021</v>
      </c>
      <c r="E394" t="s">
        <v>102</v>
      </c>
      <c r="F394">
        <v>218424</v>
      </c>
      <c r="G394">
        <v>226270</v>
      </c>
      <c r="H394">
        <v>107414</v>
      </c>
      <c r="I394">
        <v>3703.9319405236802</v>
      </c>
      <c r="J394">
        <v>0</v>
      </c>
      <c r="K394">
        <v>0</v>
      </c>
      <c r="L394">
        <v>16995</v>
      </c>
      <c r="M394">
        <v>323988.93194052402</v>
      </c>
      <c r="N394">
        <v>377864.23</v>
      </c>
      <c r="O394">
        <v>10149</v>
      </c>
      <c r="P394">
        <v>3445732.16</v>
      </c>
      <c r="Q394">
        <v>162769</v>
      </c>
      <c r="R394">
        <v>38890</v>
      </c>
      <c r="S394">
        <v>147293.2953</v>
      </c>
      <c r="T394">
        <v>888417.35338352399</v>
      </c>
      <c r="U394">
        <v>210988</v>
      </c>
      <c r="V394">
        <v>4797</v>
      </c>
      <c r="W394">
        <v>7153</v>
      </c>
      <c r="X394">
        <v>1</v>
      </c>
    </row>
    <row r="395" spans="1:24" x14ac:dyDescent="0.35">
      <c r="A395">
        <v>979422679</v>
      </c>
      <c r="B395">
        <v>6112018</v>
      </c>
      <c r="C395">
        <v>611</v>
      </c>
      <c r="D395">
        <v>2018</v>
      </c>
      <c r="E395" t="s">
        <v>102</v>
      </c>
      <c r="F395">
        <v>241398.625</v>
      </c>
      <c r="G395">
        <v>236385.21323529401</v>
      </c>
      <c r="H395">
        <v>78081.477941176505</v>
      </c>
      <c r="I395">
        <v>3703.9319405236802</v>
      </c>
      <c r="J395">
        <v>0</v>
      </c>
      <c r="K395">
        <v>0</v>
      </c>
      <c r="L395">
        <v>22103.4926470588</v>
      </c>
      <c r="M395">
        <v>381302.79958758299</v>
      </c>
      <c r="N395">
        <v>237493.42</v>
      </c>
      <c r="O395">
        <v>12331</v>
      </c>
      <c r="P395">
        <v>2866450.7</v>
      </c>
      <c r="Q395">
        <v>238338</v>
      </c>
      <c r="R395">
        <v>64710.755535055301</v>
      </c>
      <c r="S395">
        <v>177993.37100000001</v>
      </c>
      <c r="T395">
        <v>1041357.72536664</v>
      </c>
      <c r="U395">
        <v>200523</v>
      </c>
      <c r="V395">
        <v>4657</v>
      </c>
      <c r="W395">
        <v>7025</v>
      </c>
      <c r="X395">
        <v>1</v>
      </c>
    </row>
    <row r="396" spans="1:24" x14ac:dyDescent="0.35">
      <c r="A396">
        <v>979422679</v>
      </c>
      <c r="B396">
        <v>6112017</v>
      </c>
      <c r="C396">
        <v>611</v>
      </c>
      <c r="D396">
        <v>2017</v>
      </c>
      <c r="E396" t="s">
        <v>102</v>
      </c>
      <c r="F396">
        <v>201360.12098298699</v>
      </c>
      <c r="G396">
        <v>226331.28166351601</v>
      </c>
      <c r="H396">
        <v>85716.967863894199</v>
      </c>
      <c r="I396">
        <v>3703.9319405236802</v>
      </c>
      <c r="J396">
        <v>0</v>
      </c>
      <c r="K396">
        <v>0</v>
      </c>
      <c r="L396">
        <v>7479.8563327032098</v>
      </c>
      <c r="M396">
        <v>338198.510390429</v>
      </c>
      <c r="N396">
        <v>194468.43</v>
      </c>
      <c r="O396">
        <v>11331</v>
      </c>
      <c r="P396">
        <v>2587794.73</v>
      </c>
      <c r="Q396">
        <v>212958</v>
      </c>
      <c r="R396">
        <v>46307.943127962099</v>
      </c>
      <c r="S396">
        <v>162114.67903</v>
      </c>
      <c r="T396">
        <v>920317.66424039099</v>
      </c>
      <c r="U396">
        <v>196424</v>
      </c>
      <c r="V396">
        <v>4647</v>
      </c>
      <c r="W396">
        <v>6980</v>
      </c>
      <c r="X396">
        <v>1</v>
      </c>
    </row>
    <row r="397" spans="1:24" x14ac:dyDescent="0.35">
      <c r="A397">
        <v>979422679</v>
      </c>
      <c r="B397">
        <v>6112020</v>
      </c>
      <c r="C397">
        <v>611</v>
      </c>
      <c r="D397">
        <v>2020</v>
      </c>
      <c r="E397" t="s">
        <v>102</v>
      </c>
      <c r="F397">
        <v>211678.9018245</v>
      </c>
      <c r="G397">
        <v>224141.567332754</v>
      </c>
      <c r="H397">
        <v>110593.987836664</v>
      </c>
      <c r="I397">
        <v>3703.9319405236802</v>
      </c>
      <c r="J397">
        <v>0</v>
      </c>
      <c r="K397">
        <v>0</v>
      </c>
      <c r="L397">
        <v>12016.312771503</v>
      </c>
      <c r="M397">
        <v>316914.10048961098</v>
      </c>
      <c r="N397">
        <v>324370.59000000003</v>
      </c>
      <c r="O397">
        <v>8712</v>
      </c>
      <c r="P397">
        <v>3217082.3</v>
      </c>
      <c r="Q397">
        <v>153790</v>
      </c>
      <c r="R397">
        <v>36128.622994652404</v>
      </c>
      <c r="S397">
        <v>133086.70212</v>
      </c>
      <c r="T397">
        <v>838807.44579726399</v>
      </c>
      <c r="U397">
        <v>208136</v>
      </c>
      <c r="V397">
        <v>4770</v>
      </c>
      <c r="W397">
        <v>7130</v>
      </c>
      <c r="X397">
        <v>1</v>
      </c>
    </row>
    <row r="398" spans="1:24" x14ac:dyDescent="0.35">
      <c r="A398">
        <v>979422679</v>
      </c>
      <c r="B398">
        <v>6112019</v>
      </c>
      <c r="C398">
        <v>611</v>
      </c>
      <c r="D398">
        <v>2019</v>
      </c>
      <c r="E398" t="s">
        <v>102</v>
      </c>
      <c r="F398">
        <v>219546.17857142899</v>
      </c>
      <c r="G398">
        <v>225647.728571429</v>
      </c>
      <c r="H398">
        <v>89198.85</v>
      </c>
      <c r="I398">
        <v>3703.9319405236802</v>
      </c>
      <c r="J398">
        <v>0</v>
      </c>
      <c r="K398">
        <v>0</v>
      </c>
      <c r="L398">
        <v>3812.2714285714301</v>
      </c>
      <c r="M398">
        <v>355886.71765480901</v>
      </c>
      <c r="N398">
        <v>283099.96999999997</v>
      </c>
      <c r="O398">
        <v>15003</v>
      </c>
      <c r="P398">
        <v>3068259.81</v>
      </c>
      <c r="Q398">
        <v>177533</v>
      </c>
      <c r="R398">
        <v>28945.364620938599</v>
      </c>
      <c r="S398">
        <v>134636.50033000001</v>
      </c>
      <c r="T398">
        <v>891972.60279174801</v>
      </c>
      <c r="U398">
        <v>204220</v>
      </c>
      <c r="V398">
        <v>4713</v>
      </c>
      <c r="W398">
        <v>7102</v>
      </c>
      <c r="X398">
        <v>1</v>
      </c>
    </row>
    <row r="399" spans="1:24" x14ac:dyDescent="0.35">
      <c r="A399">
        <v>980824586</v>
      </c>
      <c r="B399">
        <v>6132017</v>
      </c>
      <c r="C399">
        <v>613</v>
      </c>
      <c r="D399">
        <v>2017</v>
      </c>
      <c r="E399" t="s">
        <v>103</v>
      </c>
      <c r="F399">
        <v>16782.638941398902</v>
      </c>
      <c r="G399">
        <v>24272.6351606805</v>
      </c>
      <c r="H399">
        <v>13881.504725897899</v>
      </c>
      <c r="I399">
        <v>4094.3900005084402</v>
      </c>
      <c r="J399">
        <v>0</v>
      </c>
      <c r="K399">
        <v>0</v>
      </c>
      <c r="L399">
        <v>0</v>
      </c>
      <c r="M399">
        <v>31268.159376689899</v>
      </c>
      <c r="N399">
        <v>13257.26</v>
      </c>
      <c r="O399">
        <v>503</v>
      </c>
      <c r="P399">
        <v>262076.82</v>
      </c>
      <c r="Q399">
        <v>14347</v>
      </c>
      <c r="R399">
        <v>2186.6417061611401</v>
      </c>
      <c r="S399">
        <v>15273.10684</v>
      </c>
      <c r="T399">
        <v>78363.348018851102</v>
      </c>
      <c r="U399">
        <v>14375</v>
      </c>
      <c r="V399">
        <v>586</v>
      </c>
      <c r="W399">
        <v>877</v>
      </c>
      <c r="X399">
        <v>1</v>
      </c>
    </row>
    <row r="400" spans="1:24" x14ac:dyDescent="0.35">
      <c r="A400">
        <v>980824586</v>
      </c>
      <c r="B400">
        <v>6132021</v>
      </c>
      <c r="C400">
        <v>613</v>
      </c>
      <c r="D400">
        <v>2021</v>
      </c>
      <c r="E400" t="s">
        <v>103</v>
      </c>
      <c r="F400">
        <v>16192</v>
      </c>
      <c r="G400">
        <v>23913</v>
      </c>
      <c r="H400">
        <v>15269</v>
      </c>
      <c r="I400">
        <v>4094.3900005084402</v>
      </c>
      <c r="J400">
        <v>0</v>
      </c>
      <c r="K400">
        <v>0</v>
      </c>
      <c r="L400">
        <v>0</v>
      </c>
      <c r="M400">
        <v>28930.3900005084</v>
      </c>
      <c r="N400">
        <v>71502.95</v>
      </c>
      <c r="O400">
        <v>1274</v>
      </c>
      <c r="P400">
        <v>298242.90000000002</v>
      </c>
      <c r="Q400">
        <v>17999</v>
      </c>
      <c r="R400">
        <v>4246</v>
      </c>
      <c r="S400">
        <v>14632.015090000001</v>
      </c>
      <c r="T400">
        <v>86936.757235508398</v>
      </c>
      <c r="U400">
        <v>15043</v>
      </c>
      <c r="V400">
        <v>639</v>
      </c>
      <c r="W400">
        <v>929</v>
      </c>
      <c r="X400">
        <v>1</v>
      </c>
    </row>
    <row r="401" spans="1:24" x14ac:dyDescent="0.35">
      <c r="A401">
        <v>980824586</v>
      </c>
      <c r="B401">
        <v>6132020</v>
      </c>
      <c r="C401">
        <v>613</v>
      </c>
      <c r="D401">
        <v>2020</v>
      </c>
      <c r="E401" t="s">
        <v>103</v>
      </c>
      <c r="F401">
        <v>17987.7046046916</v>
      </c>
      <c r="G401">
        <v>22238.929626411798</v>
      </c>
      <c r="H401">
        <v>11622.776715899199</v>
      </c>
      <c r="I401">
        <v>4094.3900005084402</v>
      </c>
      <c r="J401">
        <v>0</v>
      </c>
      <c r="K401">
        <v>0</v>
      </c>
      <c r="L401">
        <v>0</v>
      </c>
      <c r="M401">
        <v>32698.247515712599</v>
      </c>
      <c r="N401">
        <v>31061.54</v>
      </c>
      <c r="O401">
        <v>1092</v>
      </c>
      <c r="P401">
        <v>294994.74</v>
      </c>
      <c r="Q401">
        <v>17137</v>
      </c>
      <c r="R401">
        <v>7169.8475935828901</v>
      </c>
      <c r="S401">
        <v>14785.877109999999</v>
      </c>
      <c r="T401">
        <v>90392.194455295496</v>
      </c>
      <c r="U401">
        <v>14911</v>
      </c>
      <c r="V401">
        <v>599</v>
      </c>
      <c r="W401">
        <v>903</v>
      </c>
      <c r="X401">
        <v>1</v>
      </c>
    </row>
    <row r="402" spans="1:24" x14ac:dyDescent="0.35">
      <c r="A402">
        <v>980824586</v>
      </c>
      <c r="B402">
        <v>6132018</v>
      </c>
      <c r="C402">
        <v>613</v>
      </c>
      <c r="D402">
        <v>2018</v>
      </c>
      <c r="E402" t="s">
        <v>103</v>
      </c>
      <c r="F402">
        <v>16764.691176470598</v>
      </c>
      <c r="G402">
        <v>27357.933823529402</v>
      </c>
      <c r="H402">
        <v>13071.463235294101</v>
      </c>
      <c r="I402">
        <v>4094.3900005084402</v>
      </c>
      <c r="J402">
        <v>0</v>
      </c>
      <c r="K402">
        <v>0</v>
      </c>
      <c r="L402">
        <v>0</v>
      </c>
      <c r="M402">
        <v>35145.551765214303</v>
      </c>
      <c r="N402">
        <v>22189.7</v>
      </c>
      <c r="O402">
        <v>581</v>
      </c>
      <c r="P402">
        <v>275371.45</v>
      </c>
      <c r="Q402">
        <v>17176</v>
      </c>
      <c r="R402">
        <v>2627.2444649446502</v>
      </c>
      <c r="S402">
        <v>16273.8675</v>
      </c>
      <c r="T402">
        <v>87782.697485159006</v>
      </c>
      <c r="U402">
        <v>14562</v>
      </c>
      <c r="V402">
        <v>596</v>
      </c>
      <c r="W402">
        <v>881</v>
      </c>
      <c r="X402">
        <v>1</v>
      </c>
    </row>
    <row r="403" spans="1:24" x14ac:dyDescent="0.35">
      <c r="A403">
        <v>980824586</v>
      </c>
      <c r="B403">
        <v>6132019</v>
      </c>
      <c r="C403">
        <v>613</v>
      </c>
      <c r="D403">
        <v>2019</v>
      </c>
      <c r="E403" t="s">
        <v>103</v>
      </c>
      <c r="F403">
        <v>18452.585714285698</v>
      </c>
      <c r="G403">
        <v>25670.571428571398</v>
      </c>
      <c r="H403">
        <v>12829.964285714301</v>
      </c>
      <c r="I403">
        <v>4094.3900005084402</v>
      </c>
      <c r="J403">
        <v>0</v>
      </c>
      <c r="K403">
        <v>0</v>
      </c>
      <c r="L403">
        <v>0</v>
      </c>
      <c r="M403">
        <v>35387.582857651301</v>
      </c>
      <c r="N403">
        <v>26970.03</v>
      </c>
      <c r="O403">
        <v>883</v>
      </c>
      <c r="P403">
        <v>287737.89</v>
      </c>
      <c r="Q403">
        <v>17142</v>
      </c>
      <c r="R403">
        <v>3691.5189530685898</v>
      </c>
      <c r="S403">
        <v>14609.65907</v>
      </c>
      <c r="T403">
        <v>88613.576184719903</v>
      </c>
      <c r="U403">
        <v>14726</v>
      </c>
      <c r="V403">
        <v>598</v>
      </c>
      <c r="W403">
        <v>899</v>
      </c>
      <c r="X403">
        <v>1</v>
      </c>
    </row>
    <row r="404" spans="1:24" x14ac:dyDescent="0.35">
      <c r="A404">
        <v>981915550</v>
      </c>
      <c r="B404">
        <v>6152017</v>
      </c>
      <c r="C404">
        <v>615</v>
      </c>
      <c r="D404">
        <v>2017</v>
      </c>
      <c r="E404" t="s">
        <v>104</v>
      </c>
      <c r="F404">
        <v>94026.041587901695</v>
      </c>
      <c r="G404">
        <v>62011.039697542503</v>
      </c>
      <c r="H404">
        <v>22394.502835538799</v>
      </c>
      <c r="I404">
        <v>5722.1608049409497</v>
      </c>
      <c r="J404">
        <v>-2316.2682793455201</v>
      </c>
      <c r="K404">
        <v>0</v>
      </c>
      <c r="L404">
        <v>3461.0812854442302</v>
      </c>
      <c r="M404">
        <v>133587.389690057</v>
      </c>
      <c r="N404">
        <v>236897.52</v>
      </c>
      <c r="O404">
        <v>8667</v>
      </c>
      <c r="P404">
        <v>1025982.24</v>
      </c>
      <c r="Q404">
        <v>69086</v>
      </c>
      <c r="R404">
        <v>9948.2843601895693</v>
      </c>
      <c r="S404">
        <v>78315.110650000002</v>
      </c>
      <c r="T404">
        <v>367420.42781224602</v>
      </c>
      <c r="U404">
        <v>91080</v>
      </c>
      <c r="V404">
        <v>1958</v>
      </c>
      <c r="W404">
        <v>3453</v>
      </c>
      <c r="X404">
        <v>1</v>
      </c>
    </row>
    <row r="405" spans="1:24" x14ac:dyDescent="0.35">
      <c r="A405">
        <v>981915550</v>
      </c>
      <c r="B405">
        <v>6152018</v>
      </c>
      <c r="C405">
        <v>615</v>
      </c>
      <c r="D405">
        <v>2018</v>
      </c>
      <c r="E405" t="s">
        <v>104</v>
      </c>
      <c r="F405">
        <v>92879.588235294097</v>
      </c>
      <c r="G405">
        <v>64586.022058823502</v>
      </c>
      <c r="H405">
        <v>32904.897058823502</v>
      </c>
      <c r="I405">
        <v>5722.1608049409497</v>
      </c>
      <c r="J405">
        <v>-2316.2682793455201</v>
      </c>
      <c r="K405">
        <v>0</v>
      </c>
      <c r="L405">
        <v>4341.8161764705901</v>
      </c>
      <c r="M405">
        <v>123624.78958441901</v>
      </c>
      <c r="N405">
        <v>254793.71</v>
      </c>
      <c r="O405">
        <v>11892</v>
      </c>
      <c r="P405">
        <v>1093246.22</v>
      </c>
      <c r="Q405">
        <v>64290</v>
      </c>
      <c r="R405">
        <v>23434.206642066401</v>
      </c>
      <c r="S405">
        <v>74208.835800000001</v>
      </c>
      <c r="T405">
        <v>369839.57626748498</v>
      </c>
      <c r="U405">
        <v>94205</v>
      </c>
      <c r="V405">
        <v>1973</v>
      </c>
      <c r="W405">
        <v>3458</v>
      </c>
      <c r="X405">
        <v>1</v>
      </c>
    </row>
    <row r="406" spans="1:24" x14ac:dyDescent="0.35">
      <c r="A406">
        <v>981915550</v>
      </c>
      <c r="B406">
        <v>6152021</v>
      </c>
      <c r="C406">
        <v>615</v>
      </c>
      <c r="D406">
        <v>2021</v>
      </c>
      <c r="E406" t="s">
        <v>104</v>
      </c>
      <c r="F406">
        <v>83117</v>
      </c>
      <c r="G406">
        <v>70699</v>
      </c>
      <c r="H406">
        <v>23944</v>
      </c>
      <c r="I406">
        <v>5722.1608049409497</v>
      </c>
      <c r="J406">
        <v>-2316.2682793455201</v>
      </c>
      <c r="K406">
        <v>0</v>
      </c>
      <c r="L406">
        <v>2174</v>
      </c>
      <c r="M406">
        <v>131103.892525595</v>
      </c>
      <c r="N406">
        <v>356471.42</v>
      </c>
      <c r="O406">
        <v>14155</v>
      </c>
      <c r="P406">
        <v>1289893.22</v>
      </c>
      <c r="Q406">
        <v>52996</v>
      </c>
      <c r="R406">
        <v>20898</v>
      </c>
      <c r="S406">
        <v>70701.570779999995</v>
      </c>
      <c r="T406">
        <v>378264.244473595</v>
      </c>
      <c r="U406">
        <v>97944</v>
      </c>
      <c r="V406">
        <v>2050</v>
      </c>
      <c r="W406">
        <v>3536</v>
      </c>
      <c r="X406">
        <v>1</v>
      </c>
    </row>
    <row r="407" spans="1:24" x14ac:dyDescent="0.35">
      <c r="A407">
        <v>981915550</v>
      </c>
      <c r="B407">
        <v>6152020</v>
      </c>
      <c r="C407">
        <v>615</v>
      </c>
      <c r="D407">
        <v>2020</v>
      </c>
      <c r="E407" t="s">
        <v>104</v>
      </c>
      <c r="F407">
        <v>80142.582102519606</v>
      </c>
      <c r="G407">
        <v>66028.100781928806</v>
      </c>
      <c r="H407">
        <v>20355.1346655083</v>
      </c>
      <c r="I407">
        <v>5722.1608049409497</v>
      </c>
      <c r="J407">
        <v>-2316.2682793455201</v>
      </c>
      <c r="K407">
        <v>0</v>
      </c>
      <c r="L407">
        <v>2838.6377063423101</v>
      </c>
      <c r="M407">
        <v>126382.803038193</v>
      </c>
      <c r="N407">
        <v>297972.21999999997</v>
      </c>
      <c r="O407">
        <v>12584</v>
      </c>
      <c r="P407">
        <v>1197908.48</v>
      </c>
      <c r="Q407">
        <v>51805</v>
      </c>
      <c r="R407">
        <v>32662.179144385002</v>
      </c>
      <c r="S407">
        <v>58215.076079999999</v>
      </c>
      <c r="T407">
        <v>361977.85185257799</v>
      </c>
      <c r="U407">
        <v>96926</v>
      </c>
      <c r="V407">
        <v>1984</v>
      </c>
      <c r="W407">
        <v>3523</v>
      </c>
      <c r="X407">
        <v>1</v>
      </c>
    </row>
    <row r="408" spans="1:24" x14ac:dyDescent="0.35">
      <c r="A408">
        <v>981915550</v>
      </c>
      <c r="B408">
        <v>6152019</v>
      </c>
      <c r="C408">
        <v>615</v>
      </c>
      <c r="D408">
        <v>2019</v>
      </c>
      <c r="E408" t="s">
        <v>104</v>
      </c>
      <c r="F408">
        <v>87806.764285714293</v>
      </c>
      <c r="G408">
        <v>65021.4714285714</v>
      </c>
      <c r="H408">
        <v>21126.071428571398</v>
      </c>
      <c r="I408">
        <v>5722.1608049409497</v>
      </c>
      <c r="J408">
        <v>-2316.2682793455201</v>
      </c>
      <c r="K408">
        <v>0</v>
      </c>
      <c r="L408">
        <v>3342.9214285714302</v>
      </c>
      <c r="M408">
        <v>131765.13538273799</v>
      </c>
      <c r="N408">
        <v>262362.65000000002</v>
      </c>
      <c r="O408">
        <v>12685</v>
      </c>
      <c r="P408">
        <v>1127246.8600000001</v>
      </c>
      <c r="Q408">
        <v>47537</v>
      </c>
      <c r="R408">
        <v>17114.2716606498</v>
      </c>
      <c r="S408">
        <v>71201.951109999995</v>
      </c>
      <c r="T408">
        <v>354925.38884038798</v>
      </c>
      <c r="U408">
        <v>95443</v>
      </c>
      <c r="V408">
        <v>1986</v>
      </c>
      <c r="W408">
        <v>3506</v>
      </c>
      <c r="X408">
        <v>1</v>
      </c>
    </row>
    <row r="409" spans="1:24" x14ac:dyDescent="0.35">
      <c r="A409">
        <v>982974011</v>
      </c>
      <c r="B409">
        <v>6242021</v>
      </c>
      <c r="C409">
        <v>624</v>
      </c>
      <c r="D409">
        <v>2021</v>
      </c>
      <c r="E409" t="s">
        <v>105</v>
      </c>
      <c r="F409">
        <v>265293</v>
      </c>
      <c r="G409">
        <v>143669</v>
      </c>
      <c r="H409">
        <v>49492</v>
      </c>
      <c r="I409">
        <v>7205.8005829605499</v>
      </c>
      <c r="J409">
        <v>3622.4845089334899</v>
      </c>
      <c r="K409">
        <v>0</v>
      </c>
      <c r="L409">
        <v>6097</v>
      </c>
      <c r="M409">
        <v>364201.28509189398</v>
      </c>
      <c r="N409">
        <v>1179030.57</v>
      </c>
      <c r="O409">
        <v>28096</v>
      </c>
      <c r="P409">
        <v>3921461.35</v>
      </c>
      <c r="Q409">
        <v>196092</v>
      </c>
      <c r="R409">
        <v>57193</v>
      </c>
      <c r="S409">
        <v>117924.71785</v>
      </c>
      <c r="T409">
        <v>1037403.41904589</v>
      </c>
      <c r="U409">
        <v>210319</v>
      </c>
      <c r="V409">
        <v>6235</v>
      </c>
      <c r="W409">
        <v>8516</v>
      </c>
      <c r="X409">
        <v>1</v>
      </c>
    </row>
    <row r="410" spans="1:24" x14ac:dyDescent="0.35">
      <c r="A410">
        <v>982974011</v>
      </c>
      <c r="B410">
        <v>6242018</v>
      </c>
      <c r="C410">
        <v>624</v>
      </c>
      <c r="D410">
        <v>2018</v>
      </c>
      <c r="E410" t="s">
        <v>105</v>
      </c>
      <c r="F410">
        <v>402251.79411764699</v>
      </c>
      <c r="G410">
        <v>142484.53676470599</v>
      </c>
      <c r="H410">
        <v>46677.536764705903</v>
      </c>
      <c r="I410">
        <v>7205.8005829605499</v>
      </c>
      <c r="J410">
        <v>3622.4845089334899</v>
      </c>
      <c r="K410">
        <v>0</v>
      </c>
      <c r="L410">
        <v>10459.580882352901</v>
      </c>
      <c r="M410">
        <v>498427.49832718802</v>
      </c>
      <c r="N410">
        <v>849536.25</v>
      </c>
      <c r="O410">
        <v>35770</v>
      </c>
      <c r="P410">
        <v>3422174.92</v>
      </c>
      <c r="Q410">
        <v>190983</v>
      </c>
      <c r="R410">
        <v>196114.749077491</v>
      </c>
      <c r="S410">
        <v>126967.72794</v>
      </c>
      <c r="T410">
        <v>1277653.86517368</v>
      </c>
      <c r="U410">
        <v>201553</v>
      </c>
      <c r="V410">
        <v>6064</v>
      </c>
      <c r="W410">
        <v>8249</v>
      </c>
      <c r="X410">
        <v>1</v>
      </c>
    </row>
    <row r="411" spans="1:24" x14ac:dyDescent="0.35">
      <c r="A411">
        <v>982974011</v>
      </c>
      <c r="B411">
        <v>6242020</v>
      </c>
      <c r="C411">
        <v>624</v>
      </c>
      <c r="D411">
        <v>2020</v>
      </c>
      <c r="E411" t="s">
        <v>105</v>
      </c>
      <c r="F411">
        <v>243431.04778453501</v>
      </c>
      <c r="G411">
        <v>123051.475238923</v>
      </c>
      <c r="H411">
        <v>47876.768027801903</v>
      </c>
      <c r="I411">
        <v>7205.8005829605499</v>
      </c>
      <c r="J411">
        <v>3622.4845089334899</v>
      </c>
      <c r="K411">
        <v>0</v>
      </c>
      <c r="L411">
        <v>7893.50477845352</v>
      </c>
      <c r="M411">
        <v>321540.53530909697</v>
      </c>
      <c r="N411">
        <v>1055450</v>
      </c>
      <c r="O411">
        <v>24885</v>
      </c>
      <c r="P411">
        <v>3766799.04</v>
      </c>
      <c r="Q411">
        <v>183518</v>
      </c>
      <c r="R411">
        <v>50817.032085561499</v>
      </c>
      <c r="S411">
        <v>120680.42608</v>
      </c>
      <c r="T411">
        <v>960395.76692265796</v>
      </c>
      <c r="U411">
        <v>207584</v>
      </c>
      <c r="V411">
        <v>6165</v>
      </c>
      <c r="W411">
        <v>8418</v>
      </c>
      <c r="X411">
        <v>1</v>
      </c>
    </row>
    <row r="412" spans="1:24" x14ac:dyDescent="0.35">
      <c r="A412">
        <v>982974011</v>
      </c>
      <c r="B412">
        <v>6242019</v>
      </c>
      <c r="C412">
        <v>624</v>
      </c>
      <c r="D412">
        <v>2019</v>
      </c>
      <c r="E412" t="s">
        <v>105</v>
      </c>
      <c r="F412">
        <v>353155.54285714298</v>
      </c>
      <c r="G412">
        <v>128452.9</v>
      </c>
      <c r="H412">
        <v>46011.199999999997</v>
      </c>
      <c r="I412">
        <v>7205.8005829605499</v>
      </c>
      <c r="J412">
        <v>3622.4845089334899</v>
      </c>
      <c r="K412">
        <v>0</v>
      </c>
      <c r="L412">
        <v>0</v>
      </c>
      <c r="M412">
        <v>446425.52794903697</v>
      </c>
      <c r="N412">
        <v>934974.17</v>
      </c>
      <c r="O412">
        <v>27745</v>
      </c>
      <c r="P412">
        <v>3520418.63</v>
      </c>
      <c r="Q412">
        <v>187805</v>
      </c>
      <c r="R412">
        <v>47757.127256317697</v>
      </c>
      <c r="S412">
        <v>106434.3811</v>
      </c>
      <c r="T412">
        <v>1055421.6296653501</v>
      </c>
      <c r="U412">
        <v>204914</v>
      </c>
      <c r="V412">
        <v>6140</v>
      </c>
      <c r="W412">
        <v>8334</v>
      </c>
      <c r="X412">
        <v>1</v>
      </c>
    </row>
    <row r="413" spans="1:24" x14ac:dyDescent="0.35">
      <c r="A413">
        <v>982974011</v>
      </c>
      <c r="B413">
        <v>6242017</v>
      </c>
      <c r="C413">
        <v>624</v>
      </c>
      <c r="D413">
        <v>2017</v>
      </c>
      <c r="E413" t="s">
        <v>105</v>
      </c>
      <c r="F413">
        <v>272171.45557655999</v>
      </c>
      <c r="G413">
        <v>126056.816635161</v>
      </c>
      <c r="H413">
        <v>44688.733459357303</v>
      </c>
      <c r="I413">
        <v>7205.8005829605499</v>
      </c>
      <c r="J413">
        <v>3622.4845089334899</v>
      </c>
      <c r="K413">
        <v>0</v>
      </c>
      <c r="L413">
        <v>5094.7296786389397</v>
      </c>
      <c r="M413">
        <v>359273.09416561801</v>
      </c>
      <c r="N413">
        <v>787271.77</v>
      </c>
      <c r="O413">
        <v>27578</v>
      </c>
      <c r="P413">
        <v>3259591.18</v>
      </c>
      <c r="Q413">
        <v>190978</v>
      </c>
      <c r="R413">
        <v>68500.100473933606</v>
      </c>
      <c r="S413">
        <v>107806.64621000001</v>
      </c>
      <c r="T413">
        <v>971452.38126455201</v>
      </c>
      <c r="U413">
        <v>198720</v>
      </c>
      <c r="V413">
        <v>5988</v>
      </c>
      <c r="W413">
        <v>8186</v>
      </c>
      <c r="X413">
        <v>1</v>
      </c>
    </row>
    <row r="414" spans="1:24" x14ac:dyDescent="0.35">
      <c r="A414">
        <v>918999361</v>
      </c>
      <c r="B414">
        <v>6252017</v>
      </c>
      <c r="C414">
        <v>625</v>
      </c>
      <c r="D414">
        <v>2017</v>
      </c>
      <c r="E414" t="s">
        <v>106</v>
      </c>
      <c r="F414">
        <v>22803.4782608696</v>
      </c>
      <c r="G414">
        <v>27128.703213610599</v>
      </c>
      <c r="H414">
        <v>6525.5803402646497</v>
      </c>
      <c r="I414">
        <v>3565.3503168597399</v>
      </c>
      <c r="J414">
        <v>0</v>
      </c>
      <c r="K414">
        <v>0</v>
      </c>
      <c r="L414">
        <v>2265.70132325142</v>
      </c>
      <c r="M414">
        <v>44706.250127823798</v>
      </c>
      <c r="N414">
        <v>54868.25</v>
      </c>
      <c r="O414">
        <v>2334</v>
      </c>
      <c r="P414">
        <v>244384.65</v>
      </c>
      <c r="Q414">
        <v>16362</v>
      </c>
      <c r="R414">
        <v>1852.09763033175</v>
      </c>
      <c r="S414">
        <v>9782.0738099999999</v>
      </c>
      <c r="T414">
        <v>91106.302298155599</v>
      </c>
      <c r="U414">
        <v>11016</v>
      </c>
      <c r="V414">
        <v>431</v>
      </c>
      <c r="W414">
        <v>589</v>
      </c>
      <c r="X414">
        <v>1</v>
      </c>
    </row>
    <row r="415" spans="1:24" x14ac:dyDescent="0.35">
      <c r="A415">
        <v>918999361</v>
      </c>
      <c r="B415">
        <v>6252019</v>
      </c>
      <c r="C415">
        <v>625</v>
      </c>
      <c r="D415">
        <v>2019</v>
      </c>
      <c r="E415" t="s">
        <v>106</v>
      </c>
      <c r="F415">
        <v>29523.285714285699</v>
      </c>
      <c r="G415">
        <v>22445.785714285699</v>
      </c>
      <c r="H415">
        <v>4956.3785714285696</v>
      </c>
      <c r="I415">
        <v>3565.3503168597399</v>
      </c>
      <c r="J415">
        <v>0</v>
      </c>
      <c r="K415">
        <v>0</v>
      </c>
      <c r="L415">
        <v>0</v>
      </c>
      <c r="M415">
        <v>50578.043174002603</v>
      </c>
      <c r="N415">
        <v>60449.51</v>
      </c>
      <c r="O415">
        <v>2767</v>
      </c>
      <c r="P415">
        <v>286597.59999999998</v>
      </c>
      <c r="Q415">
        <v>13118</v>
      </c>
      <c r="R415">
        <v>953.52888086642599</v>
      </c>
      <c r="S415">
        <v>9638.7322700000004</v>
      </c>
      <c r="T415">
        <v>95691.734131869001</v>
      </c>
      <c r="U415">
        <v>11930</v>
      </c>
      <c r="V415">
        <v>435</v>
      </c>
      <c r="W415">
        <v>594</v>
      </c>
      <c r="X415">
        <v>1</v>
      </c>
    </row>
    <row r="416" spans="1:24" x14ac:dyDescent="0.35">
      <c r="A416">
        <v>918999361</v>
      </c>
      <c r="B416">
        <v>6252021</v>
      </c>
      <c r="C416">
        <v>625</v>
      </c>
      <c r="D416">
        <v>2021</v>
      </c>
      <c r="E416" t="s">
        <v>106</v>
      </c>
      <c r="F416">
        <v>24044</v>
      </c>
      <c r="G416">
        <v>22207</v>
      </c>
      <c r="H416">
        <v>3939</v>
      </c>
      <c r="I416">
        <v>3565.3503168597399</v>
      </c>
      <c r="J416">
        <v>0</v>
      </c>
      <c r="K416">
        <v>0</v>
      </c>
      <c r="L416">
        <v>0</v>
      </c>
      <c r="M416">
        <v>45877.350316859702</v>
      </c>
      <c r="N416">
        <v>67109.45</v>
      </c>
      <c r="O416">
        <v>2384</v>
      </c>
      <c r="P416">
        <v>296106.75</v>
      </c>
      <c r="Q416">
        <v>12780</v>
      </c>
      <c r="R416">
        <v>2589</v>
      </c>
      <c r="S416">
        <v>9017.3664200000003</v>
      </c>
      <c r="T416">
        <v>92152.426676859803</v>
      </c>
      <c r="U416">
        <v>12179</v>
      </c>
      <c r="V416">
        <v>445</v>
      </c>
      <c r="W416">
        <v>603</v>
      </c>
      <c r="X416">
        <v>1</v>
      </c>
    </row>
    <row r="417" spans="1:24" x14ac:dyDescent="0.35">
      <c r="A417">
        <v>918999361</v>
      </c>
      <c r="B417">
        <v>6252018</v>
      </c>
      <c r="C417">
        <v>625</v>
      </c>
      <c r="D417">
        <v>2018</v>
      </c>
      <c r="E417" t="s">
        <v>106</v>
      </c>
      <c r="F417">
        <v>22105.683823529402</v>
      </c>
      <c r="G417">
        <v>23838.904411764699</v>
      </c>
      <c r="H417">
        <v>6643.6470588235297</v>
      </c>
      <c r="I417">
        <v>3565.3503168597399</v>
      </c>
      <c r="J417">
        <v>0</v>
      </c>
      <c r="K417">
        <v>0</v>
      </c>
      <c r="L417">
        <v>2291.9705882352901</v>
      </c>
      <c r="M417">
        <v>40574.320905095003</v>
      </c>
      <c r="N417">
        <v>60950.47</v>
      </c>
      <c r="O417">
        <v>2585</v>
      </c>
      <c r="P417">
        <v>272794.94</v>
      </c>
      <c r="Q417">
        <v>18430</v>
      </c>
      <c r="R417">
        <v>2293.08210332103</v>
      </c>
      <c r="S417">
        <v>9034.4621999999999</v>
      </c>
      <c r="T417">
        <v>90838.993725416105</v>
      </c>
      <c r="U417">
        <v>11228</v>
      </c>
      <c r="V417">
        <v>434</v>
      </c>
      <c r="W417">
        <v>593</v>
      </c>
      <c r="X417">
        <v>1</v>
      </c>
    </row>
    <row r="418" spans="1:24" x14ac:dyDescent="0.35">
      <c r="A418">
        <v>918999361</v>
      </c>
      <c r="B418">
        <v>6252020</v>
      </c>
      <c r="C418">
        <v>625</v>
      </c>
      <c r="D418">
        <v>2020</v>
      </c>
      <c r="E418" t="s">
        <v>106</v>
      </c>
      <c r="F418">
        <v>25063.068635968699</v>
      </c>
      <c r="G418">
        <v>19573.2406602954</v>
      </c>
      <c r="H418">
        <v>4675.8297132927901</v>
      </c>
      <c r="I418">
        <v>3565.3503168597399</v>
      </c>
      <c r="J418">
        <v>0</v>
      </c>
      <c r="K418">
        <v>0</v>
      </c>
      <c r="L418">
        <v>0</v>
      </c>
      <c r="M418">
        <v>43525.8298998311</v>
      </c>
      <c r="N418">
        <v>67281.149999999994</v>
      </c>
      <c r="O418">
        <v>2250</v>
      </c>
      <c r="P418">
        <v>289111.49</v>
      </c>
      <c r="Q418">
        <v>12430</v>
      </c>
      <c r="R418">
        <v>1079.2540106951899</v>
      </c>
      <c r="S418">
        <v>8077.75605</v>
      </c>
      <c r="T418">
        <v>86501.124728526294</v>
      </c>
      <c r="U418">
        <v>12047</v>
      </c>
      <c r="V418">
        <v>436</v>
      </c>
      <c r="W418">
        <v>598</v>
      </c>
      <c r="X418">
        <v>1</v>
      </c>
    </row>
    <row r="419" spans="1:24" x14ac:dyDescent="0.35">
      <c r="A419">
        <v>925549738</v>
      </c>
      <c r="B419">
        <v>6592018</v>
      </c>
      <c r="C419">
        <v>659</v>
      </c>
      <c r="D419">
        <v>2018</v>
      </c>
      <c r="E419" t="s">
        <v>107</v>
      </c>
      <c r="F419">
        <v>11863.029411764701</v>
      </c>
      <c r="G419">
        <v>23799.463235294101</v>
      </c>
      <c r="H419">
        <v>8280.4558823529405</v>
      </c>
      <c r="I419">
        <v>2150.6961221279898</v>
      </c>
      <c r="J419">
        <v>-760.15008191869197</v>
      </c>
      <c r="K419">
        <v>0</v>
      </c>
      <c r="L419">
        <v>198.30147058823499</v>
      </c>
      <c r="M419">
        <v>28574.281334326901</v>
      </c>
      <c r="N419">
        <v>10238.370000000001</v>
      </c>
      <c r="O419">
        <v>227</v>
      </c>
      <c r="P419">
        <v>242749.46</v>
      </c>
      <c r="Q419">
        <v>9129</v>
      </c>
      <c r="R419">
        <v>4168.46125461255</v>
      </c>
      <c r="S419">
        <v>8330.9050999999999</v>
      </c>
      <c r="T419">
        <v>64015.094159939501</v>
      </c>
      <c r="U419">
        <v>10895</v>
      </c>
      <c r="V419">
        <v>459</v>
      </c>
      <c r="W419">
        <v>630</v>
      </c>
      <c r="X419">
        <v>1</v>
      </c>
    </row>
    <row r="420" spans="1:24" x14ac:dyDescent="0.35">
      <c r="A420">
        <v>925549738</v>
      </c>
      <c r="B420">
        <v>6592019</v>
      </c>
      <c r="C420">
        <v>659</v>
      </c>
      <c r="D420">
        <v>2019</v>
      </c>
      <c r="E420" t="s">
        <v>107</v>
      </c>
      <c r="F420">
        <v>12634.1357142857</v>
      </c>
      <c r="G420">
        <v>23332.335714285698</v>
      </c>
      <c r="H420">
        <v>5903.5928571428603</v>
      </c>
      <c r="I420">
        <v>2150.6961221279898</v>
      </c>
      <c r="J420">
        <v>-760.15008191869197</v>
      </c>
      <c r="K420">
        <v>0</v>
      </c>
      <c r="L420">
        <v>0</v>
      </c>
      <c r="M420">
        <v>31453.4246116379</v>
      </c>
      <c r="N420">
        <v>12942.14</v>
      </c>
      <c r="O420">
        <v>332</v>
      </c>
      <c r="P420">
        <v>248839.76</v>
      </c>
      <c r="Q420">
        <v>9265</v>
      </c>
      <c r="R420">
        <v>1768.7436823104699</v>
      </c>
      <c r="S420">
        <v>7734.5253899999998</v>
      </c>
      <c r="T420">
        <v>64611.3817139483</v>
      </c>
      <c r="U420">
        <v>11009</v>
      </c>
      <c r="V420">
        <v>465</v>
      </c>
      <c r="W420">
        <v>634</v>
      </c>
      <c r="X420">
        <v>1</v>
      </c>
    </row>
    <row r="421" spans="1:24" x14ac:dyDescent="0.35">
      <c r="A421">
        <v>925549738</v>
      </c>
      <c r="B421">
        <v>6592020</v>
      </c>
      <c r="C421">
        <v>659</v>
      </c>
      <c r="D421">
        <v>2020</v>
      </c>
      <c r="E421" t="s">
        <v>107</v>
      </c>
      <c r="F421">
        <v>14464.5212858384</v>
      </c>
      <c r="G421">
        <v>20320.959165942699</v>
      </c>
      <c r="H421">
        <v>5373.8384013901004</v>
      </c>
      <c r="I421">
        <v>2150.6961221279898</v>
      </c>
      <c r="J421">
        <v>-760.15008191869197</v>
      </c>
      <c r="K421">
        <v>0</v>
      </c>
      <c r="L421">
        <v>65.244135534318005</v>
      </c>
      <c r="M421">
        <v>30736.943955065901</v>
      </c>
      <c r="N421">
        <v>14083.44</v>
      </c>
      <c r="O421">
        <v>352</v>
      </c>
      <c r="P421">
        <v>253139.33</v>
      </c>
      <c r="Q421">
        <v>9791</v>
      </c>
      <c r="R421">
        <v>2354.07754010695</v>
      </c>
      <c r="S421">
        <v>7357.1031700000003</v>
      </c>
      <c r="T421">
        <v>64940.987414172901</v>
      </c>
      <c r="U421">
        <v>11094</v>
      </c>
      <c r="V421">
        <v>461</v>
      </c>
      <c r="W421">
        <v>634</v>
      </c>
      <c r="X421">
        <v>1</v>
      </c>
    </row>
    <row r="422" spans="1:24" x14ac:dyDescent="0.35">
      <c r="A422">
        <v>925549738</v>
      </c>
      <c r="B422">
        <v>6592021</v>
      </c>
      <c r="C422">
        <v>659</v>
      </c>
      <c r="D422">
        <v>2021</v>
      </c>
      <c r="E422" t="s">
        <v>107</v>
      </c>
      <c r="F422">
        <v>18106</v>
      </c>
      <c r="G422">
        <v>15803</v>
      </c>
      <c r="H422">
        <v>5312</v>
      </c>
      <c r="I422">
        <v>2150.6961221279898</v>
      </c>
      <c r="J422">
        <v>-760.15008191869197</v>
      </c>
      <c r="K422">
        <v>0</v>
      </c>
      <c r="L422">
        <v>102</v>
      </c>
      <c r="M422">
        <v>29885.546040209301</v>
      </c>
      <c r="N422">
        <v>16119.6</v>
      </c>
      <c r="O422">
        <v>392</v>
      </c>
      <c r="P422">
        <v>262569.7</v>
      </c>
      <c r="Q422">
        <v>10302</v>
      </c>
      <c r="R422">
        <v>2027</v>
      </c>
      <c r="S422">
        <v>7935.07204</v>
      </c>
      <c r="T422">
        <v>65507.233490209299</v>
      </c>
      <c r="U422">
        <v>11245</v>
      </c>
      <c r="V422">
        <v>462</v>
      </c>
      <c r="W422">
        <v>633</v>
      </c>
      <c r="X422">
        <v>1</v>
      </c>
    </row>
    <row r="423" spans="1:24" x14ac:dyDescent="0.35">
      <c r="A423">
        <v>925549738</v>
      </c>
      <c r="B423">
        <v>6592017</v>
      </c>
      <c r="C423">
        <v>659</v>
      </c>
      <c r="D423">
        <v>2017</v>
      </c>
      <c r="E423" t="s">
        <v>107</v>
      </c>
      <c r="F423">
        <v>11629.3232514178</v>
      </c>
      <c r="G423">
        <v>23694.661625708901</v>
      </c>
      <c r="H423">
        <v>9225.04347826087</v>
      </c>
      <c r="I423">
        <v>2150.6961221279898</v>
      </c>
      <c r="J423">
        <v>-760.15008191869197</v>
      </c>
      <c r="K423">
        <v>0</v>
      </c>
      <c r="L423">
        <v>20.2797731568998</v>
      </c>
      <c r="M423">
        <v>27469.207665918198</v>
      </c>
      <c r="N423">
        <v>7201.3</v>
      </c>
      <c r="O423">
        <v>368</v>
      </c>
      <c r="P423">
        <v>224363.42</v>
      </c>
      <c r="Q423">
        <v>13110</v>
      </c>
      <c r="R423">
        <v>1514.2521327014199</v>
      </c>
      <c r="S423">
        <v>10310.070400000001</v>
      </c>
      <c r="T423">
        <v>65206.555662619598</v>
      </c>
      <c r="U423">
        <v>10790</v>
      </c>
      <c r="V423">
        <v>451</v>
      </c>
      <c r="W423">
        <v>621</v>
      </c>
      <c r="X423">
        <v>1</v>
      </c>
    </row>
    <row r="424" spans="1:24" x14ac:dyDescent="0.35">
      <c r="A424">
        <v>985294836</v>
      </c>
      <c r="B424">
        <v>6692018</v>
      </c>
      <c r="C424">
        <v>669</v>
      </c>
      <c r="D424">
        <v>2018</v>
      </c>
      <c r="E424" t="s">
        <v>108</v>
      </c>
      <c r="F424">
        <v>25040.7647058824</v>
      </c>
      <c r="G424">
        <v>14404.794117647099</v>
      </c>
      <c r="H424">
        <v>3636.2573529411802</v>
      </c>
      <c r="I424">
        <v>889.20834534254504</v>
      </c>
      <c r="J424">
        <v>0</v>
      </c>
      <c r="K424">
        <v>0</v>
      </c>
      <c r="L424">
        <v>2932.88970588235</v>
      </c>
      <c r="M424">
        <v>33765.620110048403</v>
      </c>
      <c r="N424">
        <v>25740.86</v>
      </c>
      <c r="O424">
        <v>1162</v>
      </c>
      <c r="P424">
        <v>334604.92</v>
      </c>
      <c r="Q424">
        <v>13454</v>
      </c>
      <c r="R424">
        <v>2204.1863468634701</v>
      </c>
      <c r="S424">
        <v>4971.5843299999997</v>
      </c>
      <c r="T424">
        <v>74907.959172911898</v>
      </c>
      <c r="U424">
        <v>11527</v>
      </c>
      <c r="V424">
        <v>464</v>
      </c>
      <c r="W424">
        <v>736</v>
      </c>
      <c r="X424">
        <v>1</v>
      </c>
    </row>
    <row r="425" spans="1:24" x14ac:dyDescent="0.35">
      <c r="A425">
        <v>985294836</v>
      </c>
      <c r="B425">
        <v>6692019</v>
      </c>
      <c r="C425">
        <v>669</v>
      </c>
      <c r="D425">
        <v>2019</v>
      </c>
      <c r="E425" t="s">
        <v>108</v>
      </c>
      <c r="F425">
        <v>22859.7928571429</v>
      </c>
      <c r="G425">
        <v>16405.964285714301</v>
      </c>
      <c r="H425">
        <v>5766.3</v>
      </c>
      <c r="I425">
        <v>889.20834534254504</v>
      </c>
      <c r="J425">
        <v>0</v>
      </c>
      <c r="K425">
        <v>0</v>
      </c>
      <c r="L425">
        <v>1814.6071428571399</v>
      </c>
      <c r="M425">
        <v>32574.058345342499</v>
      </c>
      <c r="N425">
        <v>34503.620000000003</v>
      </c>
      <c r="O425">
        <v>1350</v>
      </c>
      <c r="P425">
        <v>342681.89</v>
      </c>
      <c r="Q425">
        <v>13838</v>
      </c>
      <c r="R425">
        <v>2120.8158844765298</v>
      </c>
      <c r="S425">
        <v>7902.8530700000001</v>
      </c>
      <c r="T425">
        <v>78040.589186819096</v>
      </c>
      <c r="U425">
        <v>11603</v>
      </c>
      <c r="V425">
        <v>474</v>
      </c>
      <c r="W425">
        <v>746</v>
      </c>
      <c r="X425">
        <v>1</v>
      </c>
    </row>
    <row r="426" spans="1:24" x14ac:dyDescent="0.35">
      <c r="A426">
        <v>985294836</v>
      </c>
      <c r="B426">
        <v>6692021</v>
      </c>
      <c r="C426">
        <v>669</v>
      </c>
      <c r="D426">
        <v>2021</v>
      </c>
      <c r="E426" t="s">
        <v>108</v>
      </c>
      <c r="F426">
        <v>29037</v>
      </c>
      <c r="G426">
        <v>17735</v>
      </c>
      <c r="H426">
        <v>5391</v>
      </c>
      <c r="I426">
        <v>889.20834534254504</v>
      </c>
      <c r="J426">
        <v>0</v>
      </c>
      <c r="K426">
        <v>0</v>
      </c>
      <c r="L426">
        <v>6516</v>
      </c>
      <c r="M426">
        <v>35754.2083453425</v>
      </c>
      <c r="N426">
        <v>49121.35</v>
      </c>
      <c r="O426">
        <v>2016</v>
      </c>
      <c r="P426">
        <v>358264.17</v>
      </c>
      <c r="Q426">
        <v>14905</v>
      </c>
      <c r="R426">
        <v>2616</v>
      </c>
      <c r="S426">
        <v>9007.5034699999997</v>
      </c>
      <c r="T426">
        <v>86175.314239342493</v>
      </c>
      <c r="U426">
        <v>11805</v>
      </c>
      <c r="V426">
        <v>482</v>
      </c>
      <c r="W426">
        <v>764</v>
      </c>
      <c r="X426">
        <v>1</v>
      </c>
    </row>
    <row r="427" spans="1:24" x14ac:dyDescent="0.35">
      <c r="A427">
        <v>985294836</v>
      </c>
      <c r="B427">
        <v>6692017</v>
      </c>
      <c r="C427">
        <v>669</v>
      </c>
      <c r="D427">
        <v>2017</v>
      </c>
      <c r="E427" t="s">
        <v>108</v>
      </c>
      <c r="F427">
        <v>39382.192816635201</v>
      </c>
      <c r="G427">
        <v>14146.268431001899</v>
      </c>
      <c r="H427">
        <v>3703.3119092627599</v>
      </c>
      <c r="I427">
        <v>889.20834534254504</v>
      </c>
      <c r="J427">
        <v>0</v>
      </c>
      <c r="K427">
        <v>0</v>
      </c>
      <c r="L427">
        <v>17840.567107750499</v>
      </c>
      <c r="M427">
        <v>32873.790575966399</v>
      </c>
      <c r="N427">
        <v>22862.36</v>
      </c>
      <c r="O427">
        <v>1111</v>
      </c>
      <c r="P427">
        <v>325415.94</v>
      </c>
      <c r="Q427">
        <v>13094</v>
      </c>
      <c r="R427">
        <v>1549.4672985781999</v>
      </c>
      <c r="S427">
        <v>4819.03737</v>
      </c>
      <c r="T427">
        <v>72149.839954544601</v>
      </c>
      <c r="U427">
        <v>11270</v>
      </c>
      <c r="V427">
        <v>465</v>
      </c>
      <c r="W427">
        <v>729</v>
      </c>
      <c r="X427">
        <v>1</v>
      </c>
    </row>
    <row r="428" spans="1:24" x14ac:dyDescent="0.35">
      <c r="A428">
        <v>985294836</v>
      </c>
      <c r="B428">
        <v>6692020</v>
      </c>
      <c r="C428">
        <v>669</v>
      </c>
      <c r="D428">
        <v>2020</v>
      </c>
      <c r="E428" t="s">
        <v>108</v>
      </c>
      <c r="F428">
        <v>23757.1503040834</v>
      </c>
      <c r="G428">
        <v>16464.305821025198</v>
      </c>
      <c r="H428">
        <v>5427.6907037358797</v>
      </c>
      <c r="I428">
        <v>889.20834534254504</v>
      </c>
      <c r="J428">
        <v>0</v>
      </c>
      <c r="K428">
        <v>0</v>
      </c>
      <c r="L428">
        <v>3571.8575152041699</v>
      </c>
      <c r="M428">
        <v>32111.116251511099</v>
      </c>
      <c r="N428">
        <v>40671.69</v>
      </c>
      <c r="O428">
        <v>1629</v>
      </c>
      <c r="P428">
        <v>347480.4</v>
      </c>
      <c r="Q428">
        <v>14919</v>
      </c>
      <c r="R428">
        <v>1468.3235294117601</v>
      </c>
      <c r="S428">
        <v>8202.6867500000008</v>
      </c>
      <c r="T428">
        <v>79173.893763922897</v>
      </c>
      <c r="U428">
        <v>11714</v>
      </c>
      <c r="V428">
        <v>480</v>
      </c>
      <c r="W428">
        <v>756</v>
      </c>
      <c r="X428">
        <v>1</v>
      </c>
    </row>
    <row r="429" spans="1:24" x14ac:dyDescent="0.35">
      <c r="A429">
        <v>980489698</v>
      </c>
      <c r="B429">
        <v>6752017</v>
      </c>
      <c r="C429">
        <v>675</v>
      </c>
      <c r="D429">
        <v>2017</v>
      </c>
      <c r="E429" t="s">
        <v>109</v>
      </c>
      <c r="F429">
        <v>962258.33648393198</v>
      </c>
      <c r="G429">
        <v>573037.66351606802</v>
      </c>
      <c r="H429">
        <v>297428.78638941399</v>
      </c>
      <c r="I429">
        <v>58122.619322851802</v>
      </c>
      <c r="J429">
        <v>-80303.597674432298</v>
      </c>
      <c r="K429">
        <v>1465.9471428571401</v>
      </c>
      <c r="L429">
        <v>18205.603024574699</v>
      </c>
      <c r="M429">
        <v>1198946.5793772901</v>
      </c>
      <c r="N429">
        <v>2382024.4</v>
      </c>
      <c r="O429">
        <v>95962</v>
      </c>
      <c r="P429">
        <v>9861865.2300000004</v>
      </c>
      <c r="Q429">
        <v>526968</v>
      </c>
      <c r="R429">
        <v>125565.176303318</v>
      </c>
      <c r="S429">
        <v>669180.77407000004</v>
      </c>
      <c r="T429">
        <v>3274119.4028816102</v>
      </c>
      <c r="U429">
        <v>874731</v>
      </c>
      <c r="V429">
        <v>19328</v>
      </c>
      <c r="W429">
        <v>28835</v>
      </c>
      <c r="X429">
        <v>1</v>
      </c>
    </row>
    <row r="430" spans="1:24" x14ac:dyDescent="0.35">
      <c r="A430">
        <v>980489698</v>
      </c>
      <c r="B430">
        <v>6752021</v>
      </c>
      <c r="C430">
        <v>675</v>
      </c>
      <c r="D430">
        <v>2021</v>
      </c>
      <c r="E430" t="s">
        <v>109</v>
      </c>
      <c r="F430">
        <v>1150387</v>
      </c>
      <c r="G430">
        <v>558714</v>
      </c>
      <c r="H430">
        <v>293674</v>
      </c>
      <c r="I430">
        <v>58122.619322851802</v>
      </c>
      <c r="J430">
        <v>-80303.597674432298</v>
      </c>
      <c r="K430">
        <v>1465.9471428571401</v>
      </c>
      <c r="L430">
        <v>62219</v>
      </c>
      <c r="M430">
        <v>1332492.9687912799</v>
      </c>
      <c r="N430">
        <v>3386222.96</v>
      </c>
      <c r="O430">
        <v>107229</v>
      </c>
      <c r="P430">
        <v>12792804.43</v>
      </c>
      <c r="Q430">
        <v>777068</v>
      </c>
      <c r="R430">
        <v>169471</v>
      </c>
      <c r="S430">
        <v>579001.84962999995</v>
      </c>
      <c r="T430">
        <v>3834076.5892642802</v>
      </c>
      <c r="U430">
        <v>952065</v>
      </c>
      <c r="V430">
        <v>20023</v>
      </c>
      <c r="W430">
        <v>29319</v>
      </c>
      <c r="X430">
        <v>1</v>
      </c>
    </row>
    <row r="431" spans="1:24" x14ac:dyDescent="0.35">
      <c r="A431">
        <v>980489698</v>
      </c>
      <c r="B431">
        <v>6752020</v>
      </c>
      <c r="C431">
        <v>675</v>
      </c>
      <c r="D431">
        <v>2020</v>
      </c>
      <c r="E431" t="s">
        <v>109</v>
      </c>
      <c r="F431">
        <v>1060019.39878367</v>
      </c>
      <c r="G431">
        <v>550992.938314509</v>
      </c>
      <c r="H431">
        <v>297512.22241529101</v>
      </c>
      <c r="I431">
        <v>58122.619322851802</v>
      </c>
      <c r="J431">
        <v>-80303.597674432298</v>
      </c>
      <c r="K431">
        <v>1465.9471428571401</v>
      </c>
      <c r="L431">
        <v>35686.470894874001</v>
      </c>
      <c r="M431">
        <v>1257098.6125792901</v>
      </c>
      <c r="N431">
        <v>3144934.97</v>
      </c>
      <c r="O431">
        <v>101553</v>
      </c>
      <c r="P431">
        <v>12469111.550000001</v>
      </c>
      <c r="Q431">
        <v>706162</v>
      </c>
      <c r="R431">
        <v>217132.86898395701</v>
      </c>
      <c r="S431">
        <v>547210.27413000003</v>
      </c>
      <c r="T431">
        <v>3667631.0538172401</v>
      </c>
      <c r="U431">
        <v>939269</v>
      </c>
      <c r="V431">
        <v>19854</v>
      </c>
      <c r="W431">
        <v>29268</v>
      </c>
      <c r="X431">
        <v>1</v>
      </c>
    </row>
    <row r="432" spans="1:24" x14ac:dyDescent="0.35">
      <c r="A432">
        <v>980489698</v>
      </c>
      <c r="B432">
        <v>6752018</v>
      </c>
      <c r="C432">
        <v>675</v>
      </c>
      <c r="D432">
        <v>2018</v>
      </c>
      <c r="E432" t="s">
        <v>109</v>
      </c>
      <c r="F432">
        <v>941589.06617647095</v>
      </c>
      <c r="G432">
        <v>603395.22058823495</v>
      </c>
      <c r="H432">
        <v>268891.31617647101</v>
      </c>
      <c r="I432">
        <v>58122.619322851802</v>
      </c>
      <c r="J432">
        <v>-80303.597674432298</v>
      </c>
      <c r="K432">
        <v>1465.9471428571401</v>
      </c>
      <c r="L432">
        <v>10149.529411764701</v>
      </c>
      <c r="M432">
        <v>1245228.4099677501</v>
      </c>
      <c r="N432">
        <v>2624549.64</v>
      </c>
      <c r="O432">
        <v>104659</v>
      </c>
      <c r="P432">
        <v>10688801.720000001</v>
      </c>
      <c r="Q432">
        <v>601643</v>
      </c>
      <c r="R432">
        <v>207848.98892988899</v>
      </c>
      <c r="S432">
        <v>723960.91342999996</v>
      </c>
      <c r="T432">
        <v>3598267.2803596398</v>
      </c>
      <c r="U432">
        <v>896271</v>
      </c>
      <c r="V432">
        <v>19408</v>
      </c>
      <c r="W432">
        <v>28976</v>
      </c>
      <c r="X432">
        <v>1</v>
      </c>
    </row>
    <row r="433" spans="1:24" x14ac:dyDescent="0.35">
      <c r="A433">
        <v>980489698</v>
      </c>
      <c r="B433">
        <v>6752019</v>
      </c>
      <c r="C433">
        <v>675</v>
      </c>
      <c r="D433">
        <v>2019</v>
      </c>
      <c r="E433" t="s">
        <v>109</v>
      </c>
      <c r="F433">
        <v>891929.96428571397</v>
      </c>
      <c r="G433">
        <v>583049.77142857097</v>
      </c>
      <c r="H433">
        <v>174443.878571429</v>
      </c>
      <c r="I433">
        <v>58122.619322851802</v>
      </c>
      <c r="J433">
        <v>-80303.597674432298</v>
      </c>
      <c r="K433">
        <v>1465.9471428571401</v>
      </c>
      <c r="L433">
        <v>18640.964285714301</v>
      </c>
      <c r="M433">
        <v>1261179.8616484201</v>
      </c>
      <c r="N433">
        <v>2965583.21</v>
      </c>
      <c r="O433">
        <v>101905</v>
      </c>
      <c r="P433">
        <v>11477806.65</v>
      </c>
      <c r="Q433">
        <v>660709</v>
      </c>
      <c r="R433">
        <v>141496.351083032</v>
      </c>
      <c r="S433">
        <v>591366.70128000004</v>
      </c>
      <c r="T433">
        <v>3532266.9494934501</v>
      </c>
      <c r="U433">
        <v>923808</v>
      </c>
      <c r="V433">
        <v>19601</v>
      </c>
      <c r="W433">
        <v>29167</v>
      </c>
      <c r="X433">
        <v>1</v>
      </c>
    </row>
    <row r="434" spans="1:24" x14ac:dyDescent="0.35">
      <c r="A434">
        <v>987059729</v>
      </c>
      <c r="B434">
        <v>6852020</v>
      </c>
      <c r="C434">
        <v>685</v>
      </c>
      <c r="D434">
        <v>2020</v>
      </c>
      <c r="E434" t="s">
        <v>110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</row>
    <row r="435" spans="1:24" x14ac:dyDescent="0.35">
      <c r="A435">
        <v>987059729</v>
      </c>
      <c r="B435">
        <v>6852018</v>
      </c>
      <c r="C435">
        <v>685</v>
      </c>
      <c r="D435">
        <v>2018</v>
      </c>
      <c r="E435" t="s">
        <v>110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</row>
    <row r="436" spans="1:24" x14ac:dyDescent="0.35">
      <c r="A436">
        <v>987059729</v>
      </c>
      <c r="B436">
        <v>6852019</v>
      </c>
      <c r="C436">
        <v>685</v>
      </c>
      <c r="D436">
        <v>2019</v>
      </c>
      <c r="E436" t="s">
        <v>110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</row>
    <row r="437" spans="1:24" x14ac:dyDescent="0.35">
      <c r="A437">
        <v>987059729</v>
      </c>
      <c r="B437">
        <v>6852017</v>
      </c>
      <c r="C437">
        <v>685</v>
      </c>
      <c r="D437">
        <v>2017</v>
      </c>
      <c r="E437" t="s">
        <v>110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</row>
    <row r="438" spans="1:24" x14ac:dyDescent="0.35">
      <c r="A438">
        <v>987059729</v>
      </c>
      <c r="B438">
        <v>6852021</v>
      </c>
      <c r="C438">
        <v>685</v>
      </c>
      <c r="D438">
        <v>2021</v>
      </c>
      <c r="E438" t="s">
        <v>110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</row>
    <row r="439" spans="1:24" x14ac:dyDescent="0.35">
      <c r="A439">
        <v>984015666</v>
      </c>
      <c r="B439">
        <v>6862017</v>
      </c>
      <c r="C439">
        <v>686</v>
      </c>
      <c r="D439">
        <v>2017</v>
      </c>
      <c r="E439" t="s">
        <v>111</v>
      </c>
      <c r="F439">
        <v>6231.5236294896004</v>
      </c>
      <c r="G439">
        <v>3742.74480151229</v>
      </c>
      <c r="H439">
        <v>0</v>
      </c>
      <c r="I439">
        <v>230.96235363773101</v>
      </c>
      <c r="J439">
        <v>-67.862154258726505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33623.910000000003</v>
      </c>
      <c r="Q439">
        <v>1530</v>
      </c>
      <c r="R439">
        <v>0</v>
      </c>
      <c r="S439">
        <v>1396.5937200000001</v>
      </c>
      <c r="T439">
        <v>4732.1976869999999</v>
      </c>
      <c r="U439">
        <v>15</v>
      </c>
      <c r="V439">
        <v>47</v>
      </c>
      <c r="W439">
        <v>46</v>
      </c>
      <c r="X439">
        <v>0</v>
      </c>
    </row>
    <row r="440" spans="1:24" x14ac:dyDescent="0.35">
      <c r="A440">
        <v>984015666</v>
      </c>
      <c r="B440">
        <v>6862018</v>
      </c>
      <c r="C440">
        <v>686</v>
      </c>
      <c r="D440">
        <v>2018</v>
      </c>
      <c r="E440" t="s">
        <v>111</v>
      </c>
      <c r="F440">
        <v>6763.0661764705901</v>
      </c>
      <c r="G440">
        <v>3632.9705882352901</v>
      </c>
      <c r="H440">
        <v>0</v>
      </c>
      <c r="I440">
        <v>230.96235363773101</v>
      </c>
      <c r="J440">
        <v>-67.862154258726505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33253.24</v>
      </c>
      <c r="Q440">
        <v>1553</v>
      </c>
      <c r="R440">
        <v>0</v>
      </c>
      <c r="S440">
        <v>1374.8952300000001</v>
      </c>
      <c r="T440">
        <v>4713.5942180000002</v>
      </c>
      <c r="U440">
        <v>15</v>
      </c>
      <c r="V440">
        <v>47</v>
      </c>
      <c r="W440">
        <v>46</v>
      </c>
      <c r="X440">
        <v>0</v>
      </c>
    </row>
    <row r="441" spans="1:24" x14ac:dyDescent="0.35">
      <c r="A441">
        <v>984015666</v>
      </c>
      <c r="B441">
        <v>6862021</v>
      </c>
      <c r="C441">
        <v>686</v>
      </c>
      <c r="D441">
        <v>2021</v>
      </c>
      <c r="E441" t="s">
        <v>111</v>
      </c>
      <c r="F441">
        <v>0</v>
      </c>
      <c r="G441">
        <v>0</v>
      </c>
      <c r="H441">
        <v>0</v>
      </c>
      <c r="I441">
        <v>230.96235363773101</v>
      </c>
      <c r="J441">
        <v>-67.862154258726505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</row>
    <row r="442" spans="1:24" x14ac:dyDescent="0.35">
      <c r="A442">
        <v>984015666</v>
      </c>
      <c r="B442">
        <v>6862019</v>
      </c>
      <c r="C442">
        <v>686</v>
      </c>
      <c r="D442">
        <v>2019</v>
      </c>
      <c r="E442" t="s">
        <v>111</v>
      </c>
      <c r="F442">
        <v>5060.6785714285697</v>
      </c>
      <c r="G442">
        <v>4303.9714285714299</v>
      </c>
      <c r="H442">
        <v>0</v>
      </c>
      <c r="I442">
        <v>230.96235363773101</v>
      </c>
      <c r="J442">
        <v>-67.862154258726505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32324.04</v>
      </c>
      <c r="Q442">
        <v>1579</v>
      </c>
      <c r="R442">
        <v>0</v>
      </c>
      <c r="S442">
        <v>1307.1696400000001</v>
      </c>
      <c r="T442">
        <v>4621.9705880000001</v>
      </c>
      <c r="U442">
        <v>22</v>
      </c>
      <c r="V442">
        <v>47</v>
      </c>
      <c r="W442">
        <v>47</v>
      </c>
      <c r="X442">
        <v>0</v>
      </c>
    </row>
    <row r="443" spans="1:24" x14ac:dyDescent="0.35">
      <c r="A443">
        <v>984015666</v>
      </c>
      <c r="B443">
        <v>6862020</v>
      </c>
      <c r="C443">
        <v>686</v>
      </c>
      <c r="D443">
        <v>2020</v>
      </c>
      <c r="E443" t="s">
        <v>111</v>
      </c>
      <c r="F443">
        <v>4988.5873153779303</v>
      </c>
      <c r="G443">
        <v>4503.9165942658601</v>
      </c>
      <c r="H443">
        <v>0</v>
      </c>
      <c r="I443">
        <v>230.96235363773101</v>
      </c>
      <c r="J443">
        <v>-67.862154258726505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32430.09</v>
      </c>
      <c r="Q443">
        <v>1644</v>
      </c>
      <c r="R443">
        <v>0</v>
      </c>
      <c r="S443">
        <v>1282.1835000000001</v>
      </c>
      <c r="T443">
        <v>4667.679333</v>
      </c>
      <c r="U443">
        <v>22</v>
      </c>
      <c r="V443">
        <v>47</v>
      </c>
      <c r="W443">
        <v>46</v>
      </c>
      <c r="X443">
        <v>0</v>
      </c>
    </row>
    <row r="444" spans="1:24" x14ac:dyDescent="0.35">
      <c r="A444">
        <v>987626844</v>
      </c>
      <c r="B444">
        <v>6932017</v>
      </c>
      <c r="C444">
        <v>693</v>
      </c>
      <c r="D444">
        <v>2017</v>
      </c>
      <c r="E444" t="s">
        <v>112</v>
      </c>
      <c r="F444">
        <v>47698.026465028401</v>
      </c>
      <c r="G444">
        <v>27115.1833648393</v>
      </c>
      <c r="H444">
        <v>3576</v>
      </c>
      <c r="I444">
        <v>4049.7123849571699</v>
      </c>
      <c r="J444">
        <v>0</v>
      </c>
      <c r="K444">
        <v>6084.9471428571396</v>
      </c>
      <c r="L444">
        <v>740.211720226843</v>
      </c>
      <c r="M444">
        <v>80631.657637455093</v>
      </c>
      <c r="N444">
        <v>157705.44</v>
      </c>
      <c r="O444">
        <v>10986</v>
      </c>
      <c r="P444">
        <v>445661.49</v>
      </c>
      <c r="Q444">
        <v>25378</v>
      </c>
      <c r="R444">
        <v>5580.5033175355402</v>
      </c>
      <c r="S444">
        <v>21729.393909999999</v>
      </c>
      <c r="T444">
        <v>176706.35900599099</v>
      </c>
      <c r="U444">
        <v>23895</v>
      </c>
      <c r="V444">
        <v>971</v>
      </c>
      <c r="W444">
        <v>1525</v>
      </c>
      <c r="X444">
        <v>1</v>
      </c>
    </row>
    <row r="445" spans="1:24" x14ac:dyDescent="0.35">
      <c r="A445">
        <v>987626844</v>
      </c>
      <c r="B445">
        <v>6932018</v>
      </c>
      <c r="C445">
        <v>693</v>
      </c>
      <c r="D445">
        <v>2018</v>
      </c>
      <c r="E445" t="s">
        <v>112</v>
      </c>
      <c r="F445">
        <v>48919.110294117701</v>
      </c>
      <c r="G445">
        <v>28755.904411764699</v>
      </c>
      <c r="H445">
        <v>2069.5661764705901</v>
      </c>
      <c r="I445">
        <v>4049.7123849571699</v>
      </c>
      <c r="J445">
        <v>0</v>
      </c>
      <c r="K445">
        <v>6084.9471428571396</v>
      </c>
      <c r="L445">
        <v>2281.01470588235</v>
      </c>
      <c r="M445">
        <v>83459.093351343705</v>
      </c>
      <c r="N445">
        <v>185864.24</v>
      </c>
      <c r="O445">
        <v>12400</v>
      </c>
      <c r="P445">
        <v>467208.83</v>
      </c>
      <c r="Q445">
        <v>29120</v>
      </c>
      <c r="R445">
        <v>8339.0645756457598</v>
      </c>
      <c r="S445">
        <v>22339.581750000001</v>
      </c>
      <c r="T445">
        <v>190727.76353598901</v>
      </c>
      <c r="U445">
        <v>24168</v>
      </c>
      <c r="V445">
        <v>975</v>
      </c>
      <c r="W445">
        <v>1557</v>
      </c>
      <c r="X445">
        <v>1</v>
      </c>
    </row>
    <row r="446" spans="1:24" x14ac:dyDescent="0.35">
      <c r="A446">
        <v>987626844</v>
      </c>
      <c r="B446">
        <v>6932020</v>
      </c>
      <c r="C446">
        <v>693</v>
      </c>
      <c r="D446">
        <v>2020</v>
      </c>
      <c r="E446" t="s">
        <v>112</v>
      </c>
      <c r="F446">
        <v>56758.255430060803</v>
      </c>
      <c r="G446">
        <v>27539.238922675901</v>
      </c>
      <c r="H446">
        <v>6386.6759339704604</v>
      </c>
      <c r="I446">
        <v>4049.7123849571699</v>
      </c>
      <c r="J446">
        <v>0</v>
      </c>
      <c r="K446">
        <v>6084.9471428571396</v>
      </c>
      <c r="L446">
        <v>0</v>
      </c>
      <c r="M446">
        <v>88045.477946580606</v>
      </c>
      <c r="N446">
        <v>193251.38</v>
      </c>
      <c r="O446">
        <v>13430</v>
      </c>
      <c r="P446">
        <v>487003.82</v>
      </c>
      <c r="Q446">
        <v>31270</v>
      </c>
      <c r="R446">
        <v>6748.7005347593604</v>
      </c>
      <c r="S446">
        <v>23667.134819999999</v>
      </c>
      <c r="T446">
        <v>199691.01754134</v>
      </c>
      <c r="U446">
        <v>24697</v>
      </c>
      <c r="V446">
        <v>979</v>
      </c>
      <c r="W446">
        <v>1577</v>
      </c>
      <c r="X446">
        <v>1</v>
      </c>
    </row>
    <row r="447" spans="1:24" x14ac:dyDescent="0.35">
      <c r="A447">
        <v>987626844</v>
      </c>
      <c r="B447">
        <v>6932021</v>
      </c>
      <c r="C447">
        <v>693</v>
      </c>
      <c r="D447">
        <v>2021</v>
      </c>
      <c r="E447" t="s">
        <v>112</v>
      </c>
      <c r="F447">
        <v>54794</v>
      </c>
      <c r="G447">
        <v>28802</v>
      </c>
      <c r="H447">
        <v>7613</v>
      </c>
      <c r="I447">
        <v>4049.7123849571699</v>
      </c>
      <c r="J447">
        <v>0</v>
      </c>
      <c r="K447">
        <v>6084.9471428571396</v>
      </c>
      <c r="L447">
        <v>445</v>
      </c>
      <c r="M447">
        <v>85672.659527814307</v>
      </c>
      <c r="N447">
        <v>217645.91</v>
      </c>
      <c r="O447">
        <v>4515</v>
      </c>
      <c r="P447">
        <v>489785.36</v>
      </c>
      <c r="Q447">
        <v>18776</v>
      </c>
      <c r="R447">
        <v>14654</v>
      </c>
      <c r="S447">
        <v>31210.97651</v>
      </c>
      <c r="T447">
        <v>192817.695236814</v>
      </c>
      <c r="U447">
        <v>24894</v>
      </c>
      <c r="V447">
        <v>987</v>
      </c>
      <c r="W447">
        <v>1599</v>
      </c>
      <c r="X447">
        <v>1</v>
      </c>
    </row>
    <row r="448" spans="1:24" x14ac:dyDescent="0.35">
      <c r="A448">
        <v>987626844</v>
      </c>
      <c r="B448">
        <v>6932019</v>
      </c>
      <c r="C448">
        <v>693</v>
      </c>
      <c r="D448">
        <v>2019</v>
      </c>
      <c r="E448" t="s">
        <v>112</v>
      </c>
      <c r="F448">
        <v>48283.45</v>
      </c>
      <c r="G448">
        <v>32074.378571428599</v>
      </c>
      <c r="H448">
        <v>8040.6785714285697</v>
      </c>
      <c r="I448">
        <v>4049.7123849571699</v>
      </c>
      <c r="J448">
        <v>0</v>
      </c>
      <c r="K448">
        <v>6084.9471428571396</v>
      </c>
      <c r="L448">
        <v>1072.8</v>
      </c>
      <c r="M448">
        <v>81379.009527814298</v>
      </c>
      <c r="N448">
        <v>199163.92</v>
      </c>
      <c r="O448">
        <v>13445</v>
      </c>
      <c r="P448">
        <v>474713.13</v>
      </c>
      <c r="Q448">
        <v>29941</v>
      </c>
      <c r="R448">
        <v>5031.6985559566801</v>
      </c>
      <c r="S448">
        <v>25503.616109999999</v>
      </c>
      <c r="T448">
        <v>191487.52177877101</v>
      </c>
      <c r="U448">
        <v>24407</v>
      </c>
      <c r="V448">
        <v>985</v>
      </c>
      <c r="W448">
        <v>1569</v>
      </c>
      <c r="X448">
        <v>1</v>
      </c>
    </row>
    <row r="449" spans="1:24" x14ac:dyDescent="0.35">
      <c r="A449">
        <v>988807648</v>
      </c>
      <c r="B449">
        <v>6992018</v>
      </c>
      <c r="C449">
        <v>699</v>
      </c>
      <c r="D449">
        <v>2018</v>
      </c>
      <c r="E449" t="s">
        <v>113</v>
      </c>
      <c r="F449">
        <v>138450.58088235301</v>
      </c>
      <c r="G449">
        <v>146443.992647059</v>
      </c>
      <c r="H449">
        <v>91102.544117647107</v>
      </c>
      <c r="I449">
        <v>11255.385841368099</v>
      </c>
      <c r="J449">
        <v>9917.7415476291808</v>
      </c>
      <c r="K449">
        <v>0</v>
      </c>
      <c r="L449">
        <v>7419.3235294117603</v>
      </c>
      <c r="M449">
        <v>207545.83327135001</v>
      </c>
      <c r="N449">
        <v>339232.74</v>
      </c>
      <c r="O449">
        <v>14101</v>
      </c>
      <c r="P449">
        <v>1857045.59</v>
      </c>
      <c r="Q449">
        <v>96320</v>
      </c>
      <c r="R449">
        <v>16576.380996309999</v>
      </c>
      <c r="S449">
        <v>45931.100619999997</v>
      </c>
      <c r="T449">
        <v>498414.46120865998</v>
      </c>
      <c r="U449">
        <v>87377</v>
      </c>
      <c r="V449">
        <v>5299</v>
      </c>
      <c r="W449">
        <v>6988</v>
      </c>
      <c r="X449">
        <v>1</v>
      </c>
    </row>
    <row r="450" spans="1:24" x14ac:dyDescent="0.35">
      <c r="A450">
        <v>988807648</v>
      </c>
      <c r="B450">
        <v>6992020</v>
      </c>
      <c r="C450">
        <v>699</v>
      </c>
      <c r="D450">
        <v>2020</v>
      </c>
      <c r="E450" t="s">
        <v>113</v>
      </c>
      <c r="F450">
        <v>155789.53258036499</v>
      </c>
      <c r="G450">
        <v>147271.54821894001</v>
      </c>
      <c r="H450">
        <v>96738.411815812302</v>
      </c>
      <c r="I450">
        <v>11255.385841368099</v>
      </c>
      <c r="J450">
        <v>9917.7415476291808</v>
      </c>
      <c r="K450">
        <v>0</v>
      </c>
      <c r="L450">
        <v>8908.4135534317993</v>
      </c>
      <c r="M450">
        <v>218587.382819058</v>
      </c>
      <c r="N450">
        <v>455432.23</v>
      </c>
      <c r="O450">
        <v>11417</v>
      </c>
      <c r="P450">
        <v>2044980.33</v>
      </c>
      <c r="Q450">
        <v>96456</v>
      </c>
      <c r="R450">
        <v>19688.3663101604</v>
      </c>
      <c r="S450">
        <v>40403.245909999998</v>
      </c>
      <c r="T450">
        <v>520824.149511219</v>
      </c>
      <c r="U450">
        <v>88694</v>
      </c>
      <c r="V450">
        <v>5332</v>
      </c>
      <c r="W450">
        <v>7028</v>
      </c>
      <c r="X450">
        <v>1</v>
      </c>
    </row>
    <row r="451" spans="1:24" x14ac:dyDescent="0.35">
      <c r="A451">
        <v>988807648</v>
      </c>
      <c r="B451">
        <v>6992021</v>
      </c>
      <c r="C451">
        <v>699</v>
      </c>
      <c r="D451">
        <v>2021</v>
      </c>
      <c r="E451" t="s">
        <v>113</v>
      </c>
      <c r="F451">
        <v>139185</v>
      </c>
      <c r="G451">
        <v>146401</v>
      </c>
      <c r="H451">
        <v>94101</v>
      </c>
      <c r="I451">
        <v>11255.385841368099</v>
      </c>
      <c r="J451">
        <v>9917.7415476291808</v>
      </c>
      <c r="K451">
        <v>0</v>
      </c>
      <c r="L451">
        <v>3126</v>
      </c>
      <c r="M451">
        <v>209532.127388997</v>
      </c>
      <c r="N451">
        <v>529147.07999999996</v>
      </c>
      <c r="O451">
        <v>12787</v>
      </c>
      <c r="P451">
        <v>2119360.77</v>
      </c>
      <c r="Q451">
        <v>101520</v>
      </c>
      <c r="R451">
        <v>19653</v>
      </c>
      <c r="S451">
        <v>61041.797550000003</v>
      </c>
      <c r="T451">
        <v>546758.79648399702</v>
      </c>
      <c r="U451">
        <v>89377</v>
      </c>
      <c r="V451">
        <v>5408</v>
      </c>
      <c r="W451">
        <v>7085</v>
      </c>
      <c r="X451">
        <v>1</v>
      </c>
    </row>
    <row r="452" spans="1:24" x14ac:dyDescent="0.35">
      <c r="A452">
        <v>988807648</v>
      </c>
      <c r="B452">
        <v>6992017</v>
      </c>
      <c r="C452">
        <v>699</v>
      </c>
      <c r="D452">
        <v>2017</v>
      </c>
      <c r="E452" t="s">
        <v>113</v>
      </c>
      <c r="F452">
        <v>128538.835538752</v>
      </c>
      <c r="G452">
        <v>146753.45179584101</v>
      </c>
      <c r="H452">
        <v>79160.967863894097</v>
      </c>
      <c r="I452">
        <v>11255.385841368099</v>
      </c>
      <c r="J452">
        <v>9917.7415476291808</v>
      </c>
      <c r="K452">
        <v>0</v>
      </c>
      <c r="L452">
        <v>6503.0472589792098</v>
      </c>
      <c r="M452">
        <v>210801.399600718</v>
      </c>
      <c r="N452">
        <v>314663.48</v>
      </c>
      <c r="O452">
        <v>13133</v>
      </c>
      <c r="P452">
        <v>1637260.5</v>
      </c>
      <c r="Q452">
        <v>83302</v>
      </c>
      <c r="R452">
        <v>14180.707109004699</v>
      </c>
      <c r="S452">
        <v>48342.920660000003</v>
      </c>
      <c r="T452">
        <v>474578.345095722</v>
      </c>
      <c r="U452">
        <v>86563</v>
      </c>
      <c r="V452">
        <v>5290</v>
      </c>
      <c r="W452">
        <v>6919</v>
      </c>
      <c r="X452">
        <v>1</v>
      </c>
    </row>
    <row r="453" spans="1:24" x14ac:dyDescent="0.35">
      <c r="A453">
        <v>988807648</v>
      </c>
      <c r="B453">
        <v>6992019</v>
      </c>
      <c r="C453">
        <v>699</v>
      </c>
      <c r="D453">
        <v>2019</v>
      </c>
      <c r="E453" t="s">
        <v>113</v>
      </c>
      <c r="F453">
        <v>137205.58571428599</v>
      </c>
      <c r="G453">
        <v>152275.871428571</v>
      </c>
      <c r="H453">
        <v>105462.2</v>
      </c>
      <c r="I453">
        <v>11255.385841368099</v>
      </c>
      <c r="J453">
        <v>9917.7415476291808</v>
      </c>
      <c r="K453">
        <v>0</v>
      </c>
      <c r="L453">
        <v>3109.8428571428599</v>
      </c>
      <c r="M453">
        <v>202082.541674712</v>
      </c>
      <c r="N453">
        <v>396499.74</v>
      </c>
      <c r="O453">
        <v>15074</v>
      </c>
      <c r="P453">
        <v>1976725.54</v>
      </c>
      <c r="Q453">
        <v>103614</v>
      </c>
      <c r="R453">
        <v>16713.999097472901</v>
      </c>
      <c r="S453">
        <v>60092.324229999998</v>
      </c>
      <c r="T453">
        <v>525019.06253818399</v>
      </c>
      <c r="U453">
        <v>88594</v>
      </c>
      <c r="V453">
        <v>5322</v>
      </c>
      <c r="W453">
        <v>6998</v>
      </c>
      <c r="X453">
        <v>1</v>
      </c>
    </row>
    <row r="454" spans="1:24" x14ac:dyDescent="0.35">
      <c r="A454">
        <v>921025610</v>
      </c>
      <c r="B454">
        <v>7432021</v>
      </c>
      <c r="C454">
        <v>743</v>
      </c>
      <c r="D454">
        <v>2021</v>
      </c>
      <c r="E454" t="s">
        <v>114</v>
      </c>
      <c r="F454">
        <v>8333</v>
      </c>
      <c r="G454">
        <v>10635</v>
      </c>
      <c r="H454">
        <v>1267</v>
      </c>
      <c r="I454">
        <v>473.01447030740502</v>
      </c>
      <c r="J454">
        <v>0</v>
      </c>
      <c r="K454">
        <v>0</v>
      </c>
      <c r="L454">
        <v>0</v>
      </c>
      <c r="M454">
        <v>18174.0144703074</v>
      </c>
      <c r="N454">
        <v>0</v>
      </c>
      <c r="O454">
        <v>0</v>
      </c>
      <c r="P454">
        <v>36947.82</v>
      </c>
      <c r="Q454">
        <v>4049</v>
      </c>
      <c r="R454">
        <v>6052</v>
      </c>
      <c r="S454">
        <v>959.99379999999996</v>
      </c>
      <c r="T454">
        <v>31219.106204307402</v>
      </c>
      <c r="U454">
        <v>281</v>
      </c>
      <c r="V454">
        <v>43</v>
      </c>
      <c r="W454">
        <v>71</v>
      </c>
      <c r="X454">
        <v>0</v>
      </c>
    </row>
    <row r="455" spans="1:24" x14ac:dyDescent="0.35">
      <c r="A455">
        <v>921025610</v>
      </c>
      <c r="B455">
        <v>7432017</v>
      </c>
      <c r="C455">
        <v>743</v>
      </c>
      <c r="D455">
        <v>2017</v>
      </c>
      <c r="E455" t="s">
        <v>114</v>
      </c>
      <c r="F455">
        <v>6574.0264650283598</v>
      </c>
      <c r="G455">
        <v>7833.6257088846896</v>
      </c>
      <c r="H455">
        <v>930.61625708884696</v>
      </c>
      <c r="I455">
        <v>473.01447030740502</v>
      </c>
      <c r="J455">
        <v>0</v>
      </c>
      <c r="K455">
        <v>0</v>
      </c>
      <c r="L455">
        <v>0</v>
      </c>
      <c r="M455">
        <v>13950.0503871316</v>
      </c>
      <c r="N455">
        <v>0</v>
      </c>
      <c r="O455">
        <v>0</v>
      </c>
      <c r="P455">
        <v>45461.11</v>
      </c>
      <c r="Q455">
        <v>3674</v>
      </c>
      <c r="R455">
        <v>231.09952606635099</v>
      </c>
      <c r="S455">
        <v>505.64057000000003</v>
      </c>
      <c r="T455">
        <v>20802.052090198002</v>
      </c>
      <c r="U455">
        <v>257</v>
      </c>
      <c r="V455">
        <v>38</v>
      </c>
      <c r="W455">
        <v>43</v>
      </c>
      <c r="X455">
        <v>0</v>
      </c>
    </row>
    <row r="456" spans="1:24" x14ac:dyDescent="0.35">
      <c r="A456">
        <v>921025610</v>
      </c>
      <c r="B456">
        <v>7432019</v>
      </c>
      <c r="C456">
        <v>743</v>
      </c>
      <c r="D456">
        <v>2019</v>
      </c>
      <c r="E456" t="s">
        <v>114</v>
      </c>
      <c r="F456">
        <v>9681.8071428571402</v>
      </c>
      <c r="G456">
        <v>10568.357142857099</v>
      </c>
      <c r="H456">
        <v>601.32142857142901</v>
      </c>
      <c r="I456">
        <v>473.01447030740502</v>
      </c>
      <c r="J456">
        <v>0</v>
      </c>
      <c r="K456">
        <v>0</v>
      </c>
      <c r="L456">
        <v>0</v>
      </c>
      <c r="M456">
        <v>20121.8573274503</v>
      </c>
      <c r="N456">
        <v>0</v>
      </c>
      <c r="O456">
        <v>0</v>
      </c>
      <c r="P456">
        <v>42791.68</v>
      </c>
      <c r="Q456">
        <v>4182</v>
      </c>
      <c r="R456">
        <v>382.45938628158802</v>
      </c>
      <c r="S456">
        <v>840.98086999999998</v>
      </c>
      <c r="T456">
        <v>27825.2107997319</v>
      </c>
      <c r="U456">
        <v>273</v>
      </c>
      <c r="V456">
        <v>42</v>
      </c>
      <c r="W456">
        <v>70</v>
      </c>
      <c r="X456">
        <v>0</v>
      </c>
    </row>
    <row r="457" spans="1:24" x14ac:dyDescent="0.35">
      <c r="A457">
        <v>921025610</v>
      </c>
      <c r="B457">
        <v>7432018</v>
      </c>
      <c r="C457">
        <v>743</v>
      </c>
      <c r="D457">
        <v>2018</v>
      </c>
      <c r="E457" t="s">
        <v>114</v>
      </c>
      <c r="F457">
        <v>7345.9191176470604</v>
      </c>
      <c r="G457">
        <v>7925.4852941176496</v>
      </c>
      <c r="H457">
        <v>1187.61764705882</v>
      </c>
      <c r="I457">
        <v>473.01447030740502</v>
      </c>
      <c r="J457">
        <v>0</v>
      </c>
      <c r="K457">
        <v>0</v>
      </c>
      <c r="L457">
        <v>0</v>
      </c>
      <c r="M457">
        <v>14556.801235013299</v>
      </c>
      <c r="N457">
        <v>0</v>
      </c>
      <c r="O457">
        <v>0</v>
      </c>
      <c r="P457">
        <v>44608.67</v>
      </c>
      <c r="Q457">
        <v>3935</v>
      </c>
      <c r="R457">
        <v>0</v>
      </c>
      <c r="S457">
        <v>593.74959000000001</v>
      </c>
      <c r="T457">
        <v>21481.036404013299</v>
      </c>
      <c r="U457">
        <v>257</v>
      </c>
      <c r="V457">
        <v>41</v>
      </c>
      <c r="W457">
        <v>69</v>
      </c>
      <c r="X457">
        <v>0</v>
      </c>
    </row>
    <row r="458" spans="1:24" x14ac:dyDescent="0.35">
      <c r="A458">
        <v>921025610</v>
      </c>
      <c r="B458">
        <v>7432020</v>
      </c>
      <c r="C458">
        <v>743</v>
      </c>
      <c r="D458">
        <v>2020</v>
      </c>
      <c r="E458" t="s">
        <v>114</v>
      </c>
      <c r="F458">
        <v>7316.6637706342299</v>
      </c>
      <c r="G458">
        <v>10279.5760208514</v>
      </c>
      <c r="H458">
        <v>863.70807993049505</v>
      </c>
      <c r="I458">
        <v>473.01447030740502</v>
      </c>
      <c r="J458">
        <v>0</v>
      </c>
      <c r="K458">
        <v>0</v>
      </c>
      <c r="L458">
        <v>0</v>
      </c>
      <c r="M458">
        <v>17205.546181862599</v>
      </c>
      <c r="N458">
        <v>0</v>
      </c>
      <c r="O458">
        <v>0</v>
      </c>
      <c r="P458">
        <v>44091.55</v>
      </c>
      <c r="Q458">
        <v>4417</v>
      </c>
      <c r="R458">
        <v>103.475935828877</v>
      </c>
      <c r="S458">
        <v>886.35044000000005</v>
      </c>
      <c r="T458">
        <v>24980.0887926914</v>
      </c>
      <c r="U458">
        <v>269</v>
      </c>
      <c r="V458">
        <v>42</v>
      </c>
      <c r="W458">
        <v>70</v>
      </c>
      <c r="X458">
        <v>0</v>
      </c>
    </row>
    <row r="459" spans="1:24" x14ac:dyDescent="0.35">
      <c r="A459">
        <v>915729290</v>
      </c>
      <c r="B459">
        <v>7532017</v>
      </c>
      <c r="C459">
        <v>753</v>
      </c>
      <c r="D459">
        <v>2017</v>
      </c>
      <c r="E459" t="s">
        <v>115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21</v>
      </c>
      <c r="X459">
        <v>0</v>
      </c>
    </row>
    <row r="460" spans="1:24" x14ac:dyDescent="0.35">
      <c r="A460">
        <v>915729290</v>
      </c>
      <c r="B460">
        <v>7532020</v>
      </c>
      <c r="C460">
        <v>753</v>
      </c>
      <c r="D460">
        <v>2020</v>
      </c>
      <c r="E460" t="s">
        <v>115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21</v>
      </c>
      <c r="X460">
        <v>0</v>
      </c>
    </row>
    <row r="461" spans="1:24" x14ac:dyDescent="0.35">
      <c r="A461">
        <v>915729290</v>
      </c>
      <c r="B461">
        <v>7532018</v>
      </c>
      <c r="C461">
        <v>753</v>
      </c>
      <c r="D461">
        <v>2018</v>
      </c>
      <c r="E461" t="s">
        <v>115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21</v>
      </c>
      <c r="X461">
        <v>0</v>
      </c>
    </row>
    <row r="462" spans="1:24" x14ac:dyDescent="0.35">
      <c r="A462">
        <v>915729290</v>
      </c>
      <c r="B462">
        <v>7532021</v>
      </c>
      <c r="C462">
        <v>753</v>
      </c>
      <c r="D462">
        <v>2021</v>
      </c>
      <c r="E462" t="s">
        <v>115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</row>
    <row r="463" spans="1:24" x14ac:dyDescent="0.35">
      <c r="A463">
        <v>915729290</v>
      </c>
      <c r="B463">
        <v>7532019</v>
      </c>
      <c r="C463">
        <v>753</v>
      </c>
      <c r="D463">
        <v>2019</v>
      </c>
      <c r="E463" t="s">
        <v>115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21</v>
      </c>
      <c r="X463">
        <v>0</v>
      </c>
    </row>
    <row r="464" spans="1:24" x14ac:dyDescent="0.35">
      <c r="A464">
        <v>998509289</v>
      </c>
      <c r="B464">
        <v>8522019</v>
      </c>
      <c r="C464">
        <v>852</v>
      </c>
      <c r="D464">
        <v>2019</v>
      </c>
      <c r="E464" t="s">
        <v>116</v>
      </c>
      <c r="F464">
        <v>16498.557142857098</v>
      </c>
      <c r="G464">
        <v>14693.5285714286</v>
      </c>
      <c r="H464">
        <v>0</v>
      </c>
      <c r="I464">
        <v>1112.1345014808201</v>
      </c>
      <c r="J464">
        <v>-34.935670404550201</v>
      </c>
      <c r="K464">
        <v>-275.80491493383698</v>
      </c>
      <c r="L464">
        <v>0</v>
      </c>
      <c r="M464">
        <v>31993.479630428199</v>
      </c>
      <c r="N464">
        <v>96655.99</v>
      </c>
      <c r="O464">
        <v>7345</v>
      </c>
      <c r="P464">
        <v>13210.8</v>
      </c>
      <c r="Q464">
        <v>1064</v>
      </c>
      <c r="R464">
        <v>331.11552346570397</v>
      </c>
      <c r="S464">
        <v>5151.0900199999996</v>
      </c>
      <c r="T464">
        <v>51784.531796893898</v>
      </c>
      <c r="U464">
        <v>32</v>
      </c>
      <c r="V464">
        <v>117</v>
      </c>
      <c r="W464">
        <v>75</v>
      </c>
      <c r="X464">
        <v>0</v>
      </c>
    </row>
    <row r="465" spans="1:24" x14ac:dyDescent="0.35">
      <c r="A465">
        <v>998509289</v>
      </c>
      <c r="B465">
        <v>8522018</v>
      </c>
      <c r="C465">
        <v>852</v>
      </c>
      <c r="D465">
        <v>2018</v>
      </c>
      <c r="E465" t="s">
        <v>116</v>
      </c>
      <c r="F465">
        <v>12672.669117647099</v>
      </c>
      <c r="G465">
        <v>14875.897058823501</v>
      </c>
      <c r="H465">
        <v>0</v>
      </c>
      <c r="I465">
        <v>1112.1345014808201</v>
      </c>
      <c r="J465">
        <v>-34.935670404550201</v>
      </c>
      <c r="K465">
        <v>-275.80491493383698</v>
      </c>
      <c r="L465">
        <v>0</v>
      </c>
      <c r="M465">
        <v>28349.960092613001</v>
      </c>
      <c r="N465">
        <v>94275.42</v>
      </c>
      <c r="O465">
        <v>6355</v>
      </c>
      <c r="P465">
        <v>11944.26</v>
      </c>
      <c r="Q465">
        <v>1713</v>
      </c>
      <c r="R465">
        <v>0</v>
      </c>
      <c r="S465">
        <v>5441.0607499999996</v>
      </c>
      <c r="T465">
        <v>47563.017658612996</v>
      </c>
      <c r="U465">
        <v>30</v>
      </c>
      <c r="V465">
        <v>117</v>
      </c>
      <c r="W465">
        <v>75</v>
      </c>
      <c r="X465">
        <v>0</v>
      </c>
    </row>
    <row r="466" spans="1:24" x14ac:dyDescent="0.35">
      <c r="A466">
        <v>998509289</v>
      </c>
      <c r="B466">
        <v>8522021</v>
      </c>
      <c r="C466">
        <v>852</v>
      </c>
      <c r="D466">
        <v>2021</v>
      </c>
      <c r="E466" t="s">
        <v>116</v>
      </c>
      <c r="F466">
        <v>9508</v>
      </c>
      <c r="G466">
        <v>12355</v>
      </c>
      <c r="H466">
        <v>304</v>
      </c>
      <c r="I466">
        <v>1112.1345014808201</v>
      </c>
      <c r="J466">
        <v>-34.935670404550201</v>
      </c>
      <c r="K466">
        <v>-275.80491493383698</v>
      </c>
      <c r="L466">
        <v>0</v>
      </c>
      <c r="M466">
        <v>22360.393916142399</v>
      </c>
      <c r="N466">
        <v>85915.65</v>
      </c>
      <c r="O466">
        <v>7679</v>
      </c>
      <c r="P466">
        <v>21363.52</v>
      </c>
      <c r="Q466">
        <v>921</v>
      </c>
      <c r="R466">
        <v>0</v>
      </c>
      <c r="S466">
        <v>4222.0001300000004</v>
      </c>
      <c r="T466">
        <v>40943.285475142402</v>
      </c>
      <c r="U466">
        <v>33</v>
      </c>
      <c r="V466">
        <v>109</v>
      </c>
      <c r="W466">
        <v>77</v>
      </c>
      <c r="X466">
        <v>0</v>
      </c>
    </row>
    <row r="467" spans="1:24" x14ac:dyDescent="0.35">
      <c r="A467">
        <v>998509289</v>
      </c>
      <c r="B467">
        <v>8522017</v>
      </c>
      <c r="C467">
        <v>852</v>
      </c>
      <c r="D467">
        <v>2017</v>
      </c>
      <c r="E467" t="s">
        <v>116</v>
      </c>
      <c r="F467">
        <v>13291.1379962193</v>
      </c>
      <c r="G467">
        <v>17979.145557656</v>
      </c>
      <c r="H467">
        <v>336.86956521739103</v>
      </c>
      <c r="I467">
        <v>1112.1345014808201</v>
      </c>
      <c r="J467">
        <v>-34.935670404550201</v>
      </c>
      <c r="K467">
        <v>-275.80491493383698</v>
      </c>
      <c r="L467">
        <v>0</v>
      </c>
      <c r="M467">
        <v>31734.807904800298</v>
      </c>
      <c r="N467">
        <v>47697.25</v>
      </c>
      <c r="O467">
        <v>5497</v>
      </c>
      <c r="P467">
        <v>9202.11</v>
      </c>
      <c r="Q467">
        <v>1281</v>
      </c>
      <c r="R467">
        <v>146.36303317535501</v>
      </c>
      <c r="S467">
        <v>5322.7053500000002</v>
      </c>
      <c r="T467">
        <v>47037.371919975601</v>
      </c>
      <c r="U467">
        <v>31</v>
      </c>
      <c r="V467">
        <v>115</v>
      </c>
      <c r="W467">
        <v>72</v>
      </c>
      <c r="X467">
        <v>0</v>
      </c>
    </row>
    <row r="468" spans="1:24" x14ac:dyDescent="0.35">
      <c r="A468">
        <v>998509289</v>
      </c>
      <c r="B468">
        <v>8522020</v>
      </c>
      <c r="C468">
        <v>852</v>
      </c>
      <c r="D468">
        <v>2020</v>
      </c>
      <c r="E468" t="s">
        <v>116</v>
      </c>
      <c r="F468">
        <v>14099.982623805399</v>
      </c>
      <c r="G468">
        <v>11459.1485664639</v>
      </c>
      <c r="H468">
        <v>773.60903562119904</v>
      </c>
      <c r="I468">
        <v>1112.1345014808201</v>
      </c>
      <c r="J468">
        <v>-34.935670404550201</v>
      </c>
      <c r="K468">
        <v>-275.80491493383698</v>
      </c>
      <c r="L468">
        <v>0</v>
      </c>
      <c r="M468">
        <v>25586.916070790601</v>
      </c>
      <c r="N468">
        <v>92099.88</v>
      </c>
      <c r="O468">
        <v>7647</v>
      </c>
      <c r="P468">
        <v>14505.62</v>
      </c>
      <c r="Q468">
        <v>634</v>
      </c>
      <c r="R468">
        <v>1992.94652406417</v>
      </c>
      <c r="S468">
        <v>5233.9387999999999</v>
      </c>
      <c r="T468">
        <v>46819.5167448547</v>
      </c>
      <c r="U468">
        <v>33</v>
      </c>
      <c r="V468">
        <v>117</v>
      </c>
      <c r="W468">
        <v>75</v>
      </c>
      <c r="X468">
        <v>0</v>
      </c>
    </row>
    <row r="469" spans="1:24" x14ac:dyDescent="0.35">
      <c r="A469">
        <v>916574894</v>
      </c>
      <c r="B469">
        <v>8732020</v>
      </c>
      <c r="C469">
        <v>873</v>
      </c>
      <c r="D469">
        <v>2020</v>
      </c>
      <c r="E469" t="s">
        <v>117</v>
      </c>
      <c r="F469">
        <v>1098.7940920938299</v>
      </c>
      <c r="G469">
        <v>1538.9331016507399</v>
      </c>
      <c r="H469">
        <v>0</v>
      </c>
      <c r="I469">
        <v>84.758676452335905</v>
      </c>
      <c r="J469">
        <v>-4.1284692886711598</v>
      </c>
      <c r="K469">
        <v>0</v>
      </c>
      <c r="L469">
        <v>0</v>
      </c>
      <c r="M469">
        <v>2718.3574009082299</v>
      </c>
      <c r="N469">
        <v>0</v>
      </c>
      <c r="O469">
        <v>0</v>
      </c>
      <c r="P469">
        <v>10235.34</v>
      </c>
      <c r="Q469">
        <v>1593</v>
      </c>
      <c r="R469">
        <v>540.14438502673795</v>
      </c>
      <c r="S469">
        <v>2871.4335099999998</v>
      </c>
      <c r="T469">
        <v>8272.5730539349697</v>
      </c>
      <c r="U469">
        <v>2</v>
      </c>
      <c r="V469">
        <v>0</v>
      </c>
      <c r="W469">
        <v>0</v>
      </c>
      <c r="X469">
        <v>0</v>
      </c>
    </row>
    <row r="470" spans="1:24" x14ac:dyDescent="0.35">
      <c r="A470">
        <v>916574894</v>
      </c>
      <c r="B470">
        <v>8732017</v>
      </c>
      <c r="C470">
        <v>873</v>
      </c>
      <c r="D470">
        <v>2017</v>
      </c>
      <c r="E470" t="s">
        <v>117</v>
      </c>
      <c r="F470">
        <v>2445.9659735349701</v>
      </c>
      <c r="G470">
        <v>0</v>
      </c>
      <c r="H470">
        <v>0</v>
      </c>
      <c r="I470">
        <v>84.758676452335905</v>
      </c>
      <c r="J470">
        <v>-4.1284692886711598</v>
      </c>
      <c r="K470">
        <v>0</v>
      </c>
      <c r="L470">
        <v>0</v>
      </c>
      <c r="M470">
        <v>2526.5961806986402</v>
      </c>
      <c r="N470">
        <v>0</v>
      </c>
      <c r="O470">
        <v>0</v>
      </c>
      <c r="P470">
        <v>14413.71</v>
      </c>
      <c r="Q470">
        <v>2430</v>
      </c>
      <c r="R470">
        <v>0</v>
      </c>
      <c r="S470">
        <v>3028.5831800000001</v>
      </c>
      <c r="T470">
        <v>8759.1955876986394</v>
      </c>
      <c r="U470">
        <v>2</v>
      </c>
      <c r="V470">
        <v>0</v>
      </c>
      <c r="W470">
        <v>0</v>
      </c>
      <c r="X470">
        <v>0</v>
      </c>
    </row>
    <row r="471" spans="1:24" x14ac:dyDescent="0.35">
      <c r="A471">
        <v>916574894</v>
      </c>
      <c r="B471">
        <v>8732018</v>
      </c>
      <c r="C471">
        <v>873</v>
      </c>
      <c r="D471">
        <v>2018</v>
      </c>
      <c r="E471" t="s">
        <v>117</v>
      </c>
      <c r="F471">
        <v>793.20588235294099</v>
      </c>
      <c r="G471">
        <v>1064.9117647058799</v>
      </c>
      <c r="H471">
        <v>0</v>
      </c>
      <c r="I471">
        <v>84.758676452335905</v>
      </c>
      <c r="J471">
        <v>-4.1284692886711598</v>
      </c>
      <c r="K471">
        <v>0</v>
      </c>
      <c r="L471">
        <v>0</v>
      </c>
      <c r="M471">
        <v>1938.7478542224901</v>
      </c>
      <c r="N471">
        <v>0</v>
      </c>
      <c r="O471">
        <v>0</v>
      </c>
      <c r="P471">
        <v>13264.33</v>
      </c>
      <c r="Q471">
        <v>1138</v>
      </c>
      <c r="R471">
        <v>128.52398523985201</v>
      </c>
      <c r="S471">
        <v>2959.5425300000002</v>
      </c>
      <c r="T471">
        <v>6877.1088904623402</v>
      </c>
      <c r="U471">
        <v>2</v>
      </c>
      <c r="V471">
        <v>0</v>
      </c>
      <c r="W471">
        <v>0</v>
      </c>
      <c r="X471">
        <v>0</v>
      </c>
    </row>
    <row r="472" spans="1:24" x14ac:dyDescent="0.35">
      <c r="A472">
        <v>916574894</v>
      </c>
      <c r="B472">
        <v>8732019</v>
      </c>
      <c r="C472">
        <v>873</v>
      </c>
      <c r="D472">
        <v>2019</v>
      </c>
      <c r="E472" t="s">
        <v>117</v>
      </c>
      <c r="F472">
        <v>1428.2714285714301</v>
      </c>
      <c r="G472">
        <v>1006.81428571429</v>
      </c>
      <c r="H472">
        <v>0</v>
      </c>
      <c r="I472">
        <v>84.758676452335905</v>
      </c>
      <c r="J472">
        <v>-4.1284692886711598</v>
      </c>
      <c r="K472">
        <v>0</v>
      </c>
      <c r="L472">
        <v>0</v>
      </c>
      <c r="M472">
        <v>2515.7159214493799</v>
      </c>
      <c r="N472">
        <v>0</v>
      </c>
      <c r="O472">
        <v>0</v>
      </c>
      <c r="P472">
        <v>11844.27</v>
      </c>
      <c r="Q472">
        <v>1406</v>
      </c>
      <c r="R472">
        <v>612.98285198556005</v>
      </c>
      <c r="S472">
        <v>2863.54315</v>
      </c>
      <c r="T472">
        <v>8034.2792224349396</v>
      </c>
      <c r="U472">
        <v>2</v>
      </c>
      <c r="V472">
        <v>0</v>
      </c>
      <c r="W472">
        <v>0</v>
      </c>
      <c r="X472">
        <v>0</v>
      </c>
    </row>
    <row r="473" spans="1:24" x14ac:dyDescent="0.35">
      <c r="A473">
        <v>916574894</v>
      </c>
      <c r="B473">
        <v>8732021</v>
      </c>
      <c r="C473">
        <v>873</v>
      </c>
      <c r="D473">
        <v>2021</v>
      </c>
      <c r="E473" t="s">
        <v>117</v>
      </c>
      <c r="F473">
        <v>1089</v>
      </c>
      <c r="G473">
        <v>1752</v>
      </c>
      <c r="H473">
        <v>0</v>
      </c>
      <c r="I473">
        <v>84.758676452335905</v>
      </c>
      <c r="J473">
        <v>-4.1284692886711598</v>
      </c>
      <c r="K473">
        <v>0</v>
      </c>
      <c r="L473">
        <v>0</v>
      </c>
      <c r="M473">
        <v>2921.6302071636601</v>
      </c>
      <c r="N473">
        <v>0</v>
      </c>
      <c r="O473">
        <v>0</v>
      </c>
      <c r="P473">
        <v>9166.76</v>
      </c>
      <c r="Q473">
        <v>1058</v>
      </c>
      <c r="R473">
        <v>1262</v>
      </c>
      <c r="S473">
        <v>5101.7752700000001</v>
      </c>
      <c r="T473">
        <v>10835.6604891637</v>
      </c>
      <c r="U473">
        <v>2</v>
      </c>
      <c r="V473">
        <v>0</v>
      </c>
      <c r="W473">
        <v>0</v>
      </c>
      <c r="X473">
        <v>0</v>
      </c>
    </row>
    <row r="474" spans="1:24" x14ac:dyDescent="0.35">
      <c r="A474">
        <v>983452841</v>
      </c>
      <c r="B474">
        <v>9002019</v>
      </c>
      <c r="C474">
        <v>900</v>
      </c>
      <c r="D474">
        <v>2019</v>
      </c>
      <c r="E474" t="s">
        <v>118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</row>
    <row r="475" spans="1:24" x14ac:dyDescent="0.35">
      <c r="A475">
        <v>983452841</v>
      </c>
      <c r="B475">
        <v>9002021</v>
      </c>
      <c r="C475">
        <v>900</v>
      </c>
      <c r="D475">
        <v>2021</v>
      </c>
      <c r="E475" t="s">
        <v>118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</row>
    <row r="476" spans="1:24" x14ac:dyDescent="0.35">
      <c r="A476">
        <v>983452841</v>
      </c>
      <c r="B476">
        <v>9002018</v>
      </c>
      <c r="C476">
        <v>900</v>
      </c>
      <c r="D476">
        <v>2018</v>
      </c>
      <c r="E476" t="s">
        <v>118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</row>
    <row r="477" spans="1:24" x14ac:dyDescent="0.35">
      <c r="A477">
        <v>983452841</v>
      </c>
      <c r="B477">
        <v>9002017</v>
      </c>
      <c r="C477">
        <v>900</v>
      </c>
      <c r="D477">
        <v>2017</v>
      </c>
      <c r="E477" t="s">
        <v>118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</row>
    <row r="478" spans="1:24" x14ac:dyDescent="0.35">
      <c r="A478">
        <v>983452841</v>
      </c>
      <c r="B478">
        <v>9002020</v>
      </c>
      <c r="C478">
        <v>900</v>
      </c>
      <c r="D478">
        <v>2020</v>
      </c>
      <c r="E478" t="s">
        <v>118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</row>
    <row r="479" spans="1:24" x14ac:dyDescent="0.35">
      <c r="A479">
        <v>996732673</v>
      </c>
      <c r="B479">
        <v>9022017</v>
      </c>
      <c r="C479">
        <v>902</v>
      </c>
      <c r="D479">
        <v>2017</v>
      </c>
      <c r="E479" t="s">
        <v>119</v>
      </c>
      <c r="F479">
        <v>0</v>
      </c>
      <c r="G479">
        <v>0</v>
      </c>
      <c r="H479">
        <v>0</v>
      </c>
      <c r="I479">
        <v>8.8196090356212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</row>
    <row r="480" spans="1:24" x14ac:dyDescent="0.35">
      <c r="A480">
        <v>996732673</v>
      </c>
      <c r="B480">
        <v>9022018</v>
      </c>
      <c r="C480">
        <v>902</v>
      </c>
      <c r="D480">
        <v>2018</v>
      </c>
      <c r="E480" t="s">
        <v>119</v>
      </c>
      <c r="F480">
        <v>0</v>
      </c>
      <c r="G480">
        <v>0</v>
      </c>
      <c r="H480">
        <v>0</v>
      </c>
      <c r="I480">
        <v>8.8196090356212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3905.7282</v>
      </c>
      <c r="T480">
        <v>3905.7282</v>
      </c>
      <c r="U480">
        <v>2</v>
      </c>
      <c r="V480">
        <v>2</v>
      </c>
      <c r="W480">
        <v>0</v>
      </c>
      <c r="X480">
        <v>0</v>
      </c>
    </row>
    <row r="481" spans="1:24" x14ac:dyDescent="0.35">
      <c r="A481">
        <v>996732673</v>
      </c>
      <c r="B481">
        <v>9022019</v>
      </c>
      <c r="C481">
        <v>902</v>
      </c>
      <c r="D481">
        <v>2019</v>
      </c>
      <c r="E481" t="s">
        <v>119</v>
      </c>
      <c r="F481">
        <v>0</v>
      </c>
      <c r="G481">
        <v>673.69285714285695</v>
      </c>
      <c r="H481">
        <v>0</v>
      </c>
      <c r="I481">
        <v>8.8196090356212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3582.2234400000002</v>
      </c>
      <c r="T481">
        <v>3582.2234400000002</v>
      </c>
      <c r="U481">
        <v>2</v>
      </c>
      <c r="V481">
        <v>2</v>
      </c>
      <c r="W481">
        <v>2</v>
      </c>
      <c r="X481">
        <v>0</v>
      </c>
    </row>
    <row r="482" spans="1:24" x14ac:dyDescent="0.35">
      <c r="A482">
        <v>996732673</v>
      </c>
      <c r="B482">
        <v>9022021</v>
      </c>
      <c r="C482">
        <v>902</v>
      </c>
      <c r="D482">
        <v>2021</v>
      </c>
      <c r="E482" t="s">
        <v>119</v>
      </c>
      <c r="F482">
        <v>0</v>
      </c>
      <c r="G482">
        <v>0</v>
      </c>
      <c r="H482">
        <v>0</v>
      </c>
      <c r="I482">
        <v>8.8196090356212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</row>
    <row r="483" spans="1:24" x14ac:dyDescent="0.35">
      <c r="A483">
        <v>996732673</v>
      </c>
      <c r="B483">
        <v>9022020</v>
      </c>
      <c r="C483">
        <v>902</v>
      </c>
      <c r="D483">
        <v>2020</v>
      </c>
      <c r="E483" t="s">
        <v>119</v>
      </c>
      <c r="F483">
        <v>3286.0260642919202</v>
      </c>
      <c r="G483">
        <v>692.83058210252</v>
      </c>
      <c r="H483">
        <v>0</v>
      </c>
      <c r="I483">
        <v>8.8196090356212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3288.30753</v>
      </c>
      <c r="T483">
        <v>3288.30753</v>
      </c>
      <c r="U483">
        <v>2</v>
      </c>
      <c r="V483">
        <v>2</v>
      </c>
      <c r="W483">
        <v>2</v>
      </c>
      <c r="X483">
        <v>0</v>
      </c>
    </row>
    <row r="484" spans="1:24" x14ac:dyDescent="0.35">
      <c r="A484">
        <v>921688679</v>
      </c>
      <c r="B484">
        <v>9032021</v>
      </c>
      <c r="C484">
        <v>903</v>
      </c>
      <c r="D484">
        <v>2021</v>
      </c>
      <c r="E484" t="s">
        <v>120</v>
      </c>
      <c r="F484">
        <v>27589</v>
      </c>
      <c r="G484">
        <v>38161</v>
      </c>
      <c r="H484">
        <v>7139</v>
      </c>
      <c r="I484">
        <v>4586.45730085586</v>
      </c>
      <c r="J484">
        <v>376.61911381407498</v>
      </c>
      <c r="K484">
        <v>1752.89244135534</v>
      </c>
      <c r="L484">
        <v>1084</v>
      </c>
      <c r="M484">
        <v>64242.968856025298</v>
      </c>
      <c r="N484">
        <v>146207.6</v>
      </c>
      <c r="O484">
        <v>5494</v>
      </c>
      <c r="P484">
        <v>445591.8</v>
      </c>
      <c r="Q484">
        <v>21140</v>
      </c>
      <c r="R484">
        <v>5477</v>
      </c>
      <c r="S484">
        <v>26833.141769999998</v>
      </c>
      <c r="T484">
        <v>154966.73840602499</v>
      </c>
      <c r="U484">
        <v>24443</v>
      </c>
      <c r="V484">
        <v>1256</v>
      </c>
      <c r="W484">
        <v>1516</v>
      </c>
      <c r="X484">
        <v>1</v>
      </c>
    </row>
    <row r="485" spans="1:24" x14ac:dyDescent="0.35">
      <c r="A485">
        <v>921688679</v>
      </c>
      <c r="B485">
        <v>9032020</v>
      </c>
      <c r="C485">
        <v>903</v>
      </c>
      <c r="D485">
        <v>2020</v>
      </c>
      <c r="E485" t="s">
        <v>120</v>
      </c>
      <c r="F485">
        <v>30391.339704604699</v>
      </c>
      <c r="G485">
        <v>31119.381407471799</v>
      </c>
      <c r="H485">
        <v>7736.0903562119902</v>
      </c>
      <c r="I485">
        <v>4586.45730085586</v>
      </c>
      <c r="J485">
        <v>376.61911381407498</v>
      </c>
      <c r="K485">
        <v>1752.89244135534</v>
      </c>
      <c r="L485">
        <v>897.88357949609099</v>
      </c>
      <c r="M485">
        <v>59592.716032393699</v>
      </c>
      <c r="N485">
        <v>124097.69</v>
      </c>
      <c r="O485">
        <v>4846</v>
      </c>
      <c r="P485">
        <v>431721.47</v>
      </c>
      <c r="Q485">
        <v>21378</v>
      </c>
      <c r="R485">
        <v>4788.8663101604297</v>
      </c>
      <c r="S485">
        <v>24630.416270000002</v>
      </c>
      <c r="T485">
        <v>145083.48750455401</v>
      </c>
      <c r="U485">
        <v>24247</v>
      </c>
      <c r="V485">
        <v>1254</v>
      </c>
      <c r="W485">
        <v>1522</v>
      </c>
      <c r="X485">
        <v>1</v>
      </c>
    </row>
    <row r="486" spans="1:24" x14ac:dyDescent="0.35">
      <c r="A486">
        <v>921688679</v>
      </c>
      <c r="B486">
        <v>9032019</v>
      </c>
      <c r="C486">
        <v>903</v>
      </c>
      <c r="D486">
        <v>2019</v>
      </c>
      <c r="E486" t="s">
        <v>120</v>
      </c>
      <c r="F486">
        <v>34391.328571428603</v>
      </c>
      <c r="G486">
        <v>31420.907142857101</v>
      </c>
      <c r="H486">
        <v>10758.8642857143</v>
      </c>
      <c r="I486">
        <v>4586.45730085586</v>
      </c>
      <c r="J486">
        <v>376.61911381407498</v>
      </c>
      <c r="K486">
        <v>1752.89244135534</v>
      </c>
      <c r="L486">
        <v>570.45714285714303</v>
      </c>
      <c r="M486">
        <v>61198.8831417396</v>
      </c>
      <c r="N486">
        <v>99615.29</v>
      </c>
      <c r="O486">
        <v>4048</v>
      </c>
      <c r="P486">
        <v>436074.57</v>
      </c>
      <c r="Q486">
        <v>21416</v>
      </c>
      <c r="R486">
        <v>6983.8131768953099</v>
      </c>
      <c r="S486">
        <v>21613.66863</v>
      </c>
      <c r="T486">
        <v>144026.91043063501</v>
      </c>
      <c r="U486">
        <v>23978</v>
      </c>
      <c r="V486">
        <v>1247</v>
      </c>
      <c r="W486">
        <v>1488</v>
      </c>
      <c r="X486">
        <v>1</v>
      </c>
    </row>
    <row r="487" spans="1:24" x14ac:dyDescent="0.35">
      <c r="A487">
        <v>921688679</v>
      </c>
      <c r="B487">
        <v>9032017</v>
      </c>
      <c r="C487">
        <v>903</v>
      </c>
      <c r="D487">
        <v>2017</v>
      </c>
      <c r="E487" t="s">
        <v>120</v>
      </c>
      <c r="F487">
        <v>27056.5973534972</v>
      </c>
      <c r="G487">
        <v>48323.319470699404</v>
      </c>
      <c r="H487">
        <v>13539.001890359201</v>
      </c>
      <c r="I487">
        <v>4586.45730085586</v>
      </c>
      <c r="J487">
        <v>376.61911381407498</v>
      </c>
      <c r="K487">
        <v>1752.89244135534</v>
      </c>
      <c r="L487">
        <v>192.657844990548</v>
      </c>
      <c r="M487">
        <v>68364.225944872203</v>
      </c>
      <c r="N487">
        <v>74425.89</v>
      </c>
      <c r="O487">
        <v>4044</v>
      </c>
      <c r="P487">
        <v>406558.33</v>
      </c>
      <c r="Q487">
        <v>27060</v>
      </c>
      <c r="R487">
        <v>5938.1573459715601</v>
      </c>
      <c r="S487">
        <v>20520.196240000001</v>
      </c>
      <c r="T487">
        <v>151755.432144844</v>
      </c>
      <c r="U487">
        <v>23524</v>
      </c>
      <c r="V487">
        <v>1218</v>
      </c>
      <c r="W487">
        <v>1445</v>
      </c>
      <c r="X487">
        <v>1</v>
      </c>
    </row>
    <row r="488" spans="1:24" x14ac:dyDescent="0.35">
      <c r="A488">
        <v>921688679</v>
      </c>
      <c r="B488">
        <v>9032018</v>
      </c>
      <c r="C488">
        <v>903</v>
      </c>
      <c r="D488">
        <v>2018</v>
      </c>
      <c r="E488" t="s">
        <v>120</v>
      </c>
      <c r="F488">
        <v>32273.838235294101</v>
      </c>
      <c r="G488">
        <v>35343.676470588201</v>
      </c>
      <c r="H488">
        <v>14630.4852941176</v>
      </c>
      <c r="I488">
        <v>4586.45730085586</v>
      </c>
      <c r="J488">
        <v>376.61911381407498</v>
      </c>
      <c r="K488">
        <v>1752.89244135534</v>
      </c>
      <c r="L488">
        <v>1424.26470588235</v>
      </c>
      <c r="M488">
        <v>58278.733561907597</v>
      </c>
      <c r="N488">
        <v>90742.44</v>
      </c>
      <c r="O488">
        <v>4048</v>
      </c>
      <c r="P488">
        <v>433495.03</v>
      </c>
      <c r="Q488">
        <v>26483</v>
      </c>
      <c r="R488">
        <v>6281.60977859779</v>
      </c>
      <c r="S488">
        <v>20980.467240000002</v>
      </c>
      <c r="T488">
        <v>144223.36271950501</v>
      </c>
      <c r="U488">
        <v>23837</v>
      </c>
      <c r="V488">
        <v>1252</v>
      </c>
      <c r="W488">
        <v>1471</v>
      </c>
      <c r="X488">
        <v>1</v>
      </c>
    </row>
  </sheetData>
  <mergeCells count="2">
    <mergeCell ref="F1:M1"/>
    <mergeCell ref="T1:W1"/>
  </mergeCells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5"/>
  <sheetViews>
    <sheetView tabSelected="1" workbookViewId="0">
      <pane xSplit="5" ySplit="4" topLeftCell="F5" activePane="bottomRight" state="frozen"/>
      <selection pane="topRight"/>
      <selection pane="bottomLeft"/>
      <selection pane="bottomRight"/>
    </sheetView>
  </sheetViews>
  <sheetFormatPr baseColWidth="10" defaultRowHeight="14.5" x14ac:dyDescent="0.35"/>
  <cols>
    <col min="1" max="1" width="9.7265625" customWidth="1"/>
    <col min="2" max="2" width="7.7265625" customWidth="1"/>
    <col min="3" max="3" width="3.7265625" customWidth="1"/>
    <col min="4" max="4" width="4.7265625" customWidth="1"/>
    <col min="5" max="5" width="30.7265625" customWidth="1"/>
    <col min="6" max="6" width="11.7265625" customWidth="1"/>
    <col min="7" max="13" width="12.7265625" customWidth="1"/>
    <col min="14" max="14" width="11.7265625" customWidth="1"/>
    <col min="15" max="15" width="15.81640625" customWidth="1"/>
    <col min="16" max="18" width="11.7265625" customWidth="1"/>
    <col min="19" max="19" width="15.7265625" customWidth="1"/>
    <col min="20" max="20" width="15.26953125" customWidth="1"/>
    <col min="21" max="21" width="12.7265625" customWidth="1"/>
    <col min="22" max="22" width="13.7265625" customWidth="1"/>
    <col min="23" max="23" width="19.7265625" customWidth="1"/>
    <col min="24" max="24" width="18.7265625" customWidth="1"/>
    <col min="25" max="25" width="15.7265625" customWidth="1"/>
    <col min="26" max="27" width="28.7265625" customWidth="1"/>
    <col min="28" max="28" width="19.7265625" customWidth="1"/>
  </cols>
  <sheetData>
    <row r="1" spans="1:28" s="2" customFormat="1" ht="12.75" customHeight="1" x14ac:dyDescent="0.3">
      <c r="F1" s="7"/>
      <c r="G1" s="7"/>
      <c r="H1" s="22" t="s">
        <v>164</v>
      </c>
      <c r="I1" s="22"/>
      <c r="J1" s="22"/>
      <c r="K1" s="22"/>
      <c r="L1" s="22"/>
      <c r="M1" s="14"/>
      <c r="N1" s="21" t="s">
        <v>165</v>
      </c>
      <c r="O1" s="21"/>
      <c r="P1" s="21"/>
      <c r="Q1" s="21"/>
      <c r="R1" s="7"/>
      <c r="S1" s="20" t="s">
        <v>166</v>
      </c>
      <c r="T1" s="20"/>
      <c r="U1" s="20"/>
      <c r="V1" s="20"/>
      <c r="W1" s="19" t="s">
        <v>167</v>
      </c>
      <c r="X1" s="19"/>
      <c r="Y1" s="19"/>
      <c r="Z1" s="19"/>
      <c r="AA1" s="19"/>
      <c r="AB1" s="19"/>
    </row>
    <row r="2" spans="1:28" s="2" customFormat="1" ht="13" x14ac:dyDescent="0.3">
      <c r="F2" s="7"/>
      <c r="G2" s="7"/>
      <c r="H2" s="8">
        <v>1.9952999999999999E-2</v>
      </c>
      <c r="I2" s="8">
        <v>0.56554499999999996</v>
      </c>
      <c r="J2" s="8">
        <v>4.7388E-2</v>
      </c>
      <c r="K2" s="8">
        <v>3.0001E-2</v>
      </c>
      <c r="L2" s="8"/>
      <c r="M2" s="8"/>
      <c r="N2" s="9"/>
      <c r="O2" s="9"/>
      <c r="P2" s="9"/>
      <c r="Q2" s="9"/>
      <c r="R2" s="9"/>
      <c r="S2" s="7"/>
      <c r="T2" s="10"/>
      <c r="U2" s="10"/>
      <c r="V2" s="10"/>
      <c r="W2" s="11"/>
      <c r="X2" s="11"/>
      <c r="Y2" s="11"/>
      <c r="Z2" s="11"/>
      <c r="AA2" s="11"/>
      <c r="AB2" s="11"/>
    </row>
    <row r="3" spans="1:28" s="2" customFormat="1" ht="39" x14ac:dyDescent="0.3">
      <c r="A3" s="2" t="s">
        <v>168</v>
      </c>
      <c r="D3" s="2" t="s">
        <v>143</v>
      </c>
      <c r="E3" s="2" t="s">
        <v>144</v>
      </c>
      <c r="F3" s="7" t="s">
        <v>169</v>
      </c>
      <c r="G3" s="7" t="s">
        <v>170</v>
      </c>
      <c r="H3" s="12" t="s">
        <v>182</v>
      </c>
      <c r="I3" s="12" t="s">
        <v>183</v>
      </c>
      <c r="J3" s="12" t="s">
        <v>184</v>
      </c>
      <c r="K3" s="12" t="s">
        <v>185</v>
      </c>
      <c r="L3" s="12" t="s">
        <v>171</v>
      </c>
      <c r="M3" s="12" t="s">
        <v>172</v>
      </c>
      <c r="N3" s="7"/>
      <c r="O3" s="7"/>
      <c r="P3" s="7"/>
      <c r="Q3" s="7"/>
      <c r="R3" s="7"/>
      <c r="S3" s="7"/>
      <c r="T3" s="7"/>
      <c r="U3" s="7"/>
      <c r="V3" s="7"/>
      <c r="W3" s="13" t="s">
        <v>178</v>
      </c>
      <c r="X3" s="13" t="s">
        <v>50</v>
      </c>
      <c r="Y3" s="13" t="s">
        <v>179</v>
      </c>
      <c r="Z3" s="13" t="s">
        <v>181</v>
      </c>
      <c r="AA3" s="13" t="s">
        <v>180</v>
      </c>
      <c r="AB3" s="13" t="s">
        <v>113</v>
      </c>
    </row>
    <row r="4" spans="1:28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121</v>
      </c>
      <c r="G4" t="s">
        <v>122</v>
      </c>
      <c r="H4" s="15" t="s">
        <v>173</v>
      </c>
      <c r="I4" s="15" t="s">
        <v>174</v>
      </c>
      <c r="J4" s="15" t="s">
        <v>175</v>
      </c>
      <c r="K4" s="15" t="s">
        <v>176</v>
      </c>
      <c r="L4" s="15" t="s">
        <v>177</v>
      </c>
      <c r="M4" t="s">
        <v>123</v>
      </c>
      <c r="N4" t="s">
        <v>124</v>
      </c>
      <c r="O4" t="s">
        <v>125</v>
      </c>
      <c r="P4" t="s">
        <v>126</v>
      </c>
      <c r="Q4" t="s">
        <v>127</v>
      </c>
      <c r="R4" t="s">
        <v>186</v>
      </c>
      <c r="S4" t="s">
        <v>128</v>
      </c>
      <c r="T4" t="s">
        <v>129</v>
      </c>
      <c r="U4" t="s">
        <v>130</v>
      </c>
      <c r="V4" t="s">
        <v>131</v>
      </c>
      <c r="W4" t="s">
        <v>132</v>
      </c>
      <c r="X4" t="s">
        <v>133</v>
      </c>
      <c r="Y4" t="s">
        <v>134</v>
      </c>
      <c r="Z4" t="s">
        <v>135</v>
      </c>
      <c r="AA4" t="s">
        <v>136</v>
      </c>
      <c r="AB4" t="s">
        <v>137</v>
      </c>
    </row>
    <row r="5" spans="1:28" x14ac:dyDescent="0.35">
      <c r="A5">
        <v>925336637</v>
      </c>
      <c r="B5">
        <v>72021</v>
      </c>
      <c r="C5">
        <v>7</v>
      </c>
      <c r="D5">
        <v>2021</v>
      </c>
      <c r="E5" t="s">
        <v>24</v>
      </c>
      <c r="F5" s="16">
        <v>109502.86845289799</v>
      </c>
      <c r="G5" s="1">
        <v>0.90480459567503901</v>
      </c>
      <c r="H5" s="1">
        <f>H$2*Table4[[#This Row],[diff_tu_lovfall]]</f>
        <v>-6.2808991286743675E-3</v>
      </c>
      <c r="I5" s="1">
        <f>I$2*Table4[[#This Row],[diff_tu_barskog_blandingsskog_bon_høy_sers_hoy]]</f>
        <v>-1.1958702592597055E-2</v>
      </c>
      <c r="J5" s="1">
        <f>$J$2*Table4[[#This Row],[diff_tu_kyst]]</f>
        <v>0.12231202230142592</v>
      </c>
      <c r="K5" s="1">
        <f>$K$2*Table4[[#This Row],[diff_tu_frost]]</f>
        <v>-1.8263053056356789E-2</v>
      </c>
      <c r="L5" s="1">
        <f>SUM(Table4[[#This Row],[Kolonne1]:[Kolonne4]])</f>
        <v>8.5809367523797697E-2</v>
      </c>
      <c r="M5" s="1">
        <v>0.99031787323819098</v>
      </c>
      <c r="N5" s="17">
        <v>-0.95391735824142798</v>
      </c>
      <c r="O5" s="17">
        <v>3.2868787799105997E-5</v>
      </c>
      <c r="P5" s="17">
        <v>1.1883082088711701</v>
      </c>
      <c r="Q5" s="17">
        <v>1.27166925870916</v>
      </c>
      <c r="R5" s="16">
        <v>79472.592149134594</v>
      </c>
      <c r="S5" s="17">
        <v>-0.31478470047984602</v>
      </c>
      <c r="T5" s="17">
        <v>-2.1145448359718599E-2</v>
      </c>
      <c r="U5" s="17">
        <v>2.5810758483461198</v>
      </c>
      <c r="V5" s="17">
        <v>-0.60874814360710605</v>
      </c>
      <c r="W5">
        <v>0.67120146155721905</v>
      </c>
      <c r="X5">
        <v>0</v>
      </c>
      <c r="Y5">
        <v>0</v>
      </c>
      <c r="Z5">
        <v>0.25488515211088703</v>
      </c>
      <c r="AA5">
        <v>0</v>
      </c>
      <c r="AB5">
        <v>7.3913386331893705E-2</v>
      </c>
    </row>
    <row r="6" spans="1:28" x14ac:dyDescent="0.35">
      <c r="A6">
        <v>921680554</v>
      </c>
      <c r="B6">
        <v>92021</v>
      </c>
      <c r="C6">
        <v>9</v>
      </c>
      <c r="D6">
        <v>2021</v>
      </c>
      <c r="E6" t="s">
        <v>25</v>
      </c>
      <c r="F6" s="16">
        <v>42102.2502208894</v>
      </c>
      <c r="G6" s="1">
        <v>0.71485890870570901</v>
      </c>
      <c r="H6" s="1">
        <f>H$2*Table4[[#This Row],[diff_tu_lovfall]]</f>
        <v>-1.4367689023216499E-2</v>
      </c>
      <c r="I6" s="1">
        <f>I$2*Table4[[#This Row],[diff_tu_barskog_blandingsskog_bon_høy_sers_hoy]]</f>
        <v>-7.2545501967770793E-5</v>
      </c>
      <c r="J6" s="1">
        <f>$J$2*Table4[[#This Row],[diff_tu_kyst]]</f>
        <v>0.11728077234941746</v>
      </c>
      <c r="K6" s="1">
        <f>$K$2*Table4[[#This Row],[diff_tu_frost]]</f>
        <v>-7.1946890590273316E-2</v>
      </c>
      <c r="L6" s="1">
        <f>SUM(Table4[[#This Row],[Kolonne1]:[Kolonne4]])</f>
        <v>3.0893647233959876E-2</v>
      </c>
      <c r="M6" s="1">
        <v>0.74569787059554205</v>
      </c>
      <c r="N6" s="17">
        <v>-1.7012974374432901</v>
      </c>
      <c r="O6" s="17">
        <v>1.1112345816201799E-4</v>
      </c>
      <c r="P6" s="17">
        <v>2.5118502505353901</v>
      </c>
      <c r="Q6" s="17">
        <v>-0.70664534221125797</v>
      </c>
      <c r="R6" s="16">
        <v>25654.602443702799</v>
      </c>
      <c r="S6" s="17">
        <v>-0.72007663124424903</v>
      </c>
      <c r="T6" s="17">
        <v>-1.2827538386471599E-4</v>
      </c>
      <c r="U6" s="17">
        <v>2.4749044557571001</v>
      </c>
      <c r="V6" s="17">
        <v>-2.3981497480175098</v>
      </c>
      <c r="W6">
        <v>0</v>
      </c>
      <c r="X6">
        <v>0</v>
      </c>
      <c r="Y6">
        <v>0.70785884881086503</v>
      </c>
      <c r="Z6">
        <v>0.29214115118913497</v>
      </c>
      <c r="AA6">
        <v>0</v>
      </c>
      <c r="AB6">
        <v>0</v>
      </c>
    </row>
    <row r="7" spans="1:28" x14ac:dyDescent="0.35">
      <c r="A7">
        <v>924004150</v>
      </c>
      <c r="B7">
        <v>162021</v>
      </c>
      <c r="C7">
        <v>16</v>
      </c>
      <c r="D7">
        <v>2021</v>
      </c>
      <c r="E7" t="s">
        <v>26</v>
      </c>
      <c r="F7" s="16">
        <v>43757.661751148</v>
      </c>
      <c r="G7" s="1">
        <v>0.52402743195818902</v>
      </c>
      <c r="H7" s="1">
        <f>H$2*Table4[[#This Row],[diff_tu_lovfall]]</f>
        <v>-7.6551825099297941E-4</v>
      </c>
      <c r="I7" s="1">
        <f>I$2*Table4[[#This Row],[diff_tu_barskog_blandingsskog_bon_høy_sers_hoy]]</f>
        <v>6.2025399996714123E-2</v>
      </c>
      <c r="J7" s="1">
        <f>$J$2*Table4[[#This Row],[diff_tu_kyst]]</f>
        <v>0.22517906179246047</v>
      </c>
      <c r="K7" s="1">
        <f>$K$2*Table4[[#This Row],[diff_tu_frost]]</f>
        <v>-8.3659106258034202E-2</v>
      </c>
      <c r="L7" s="1">
        <f>SUM(Table4[[#This Row],[Kolonne1]:[Kolonne4]])</f>
        <v>0.20277983728014742</v>
      </c>
      <c r="M7" s="1">
        <v>0.72654166572995704</v>
      </c>
      <c r="N7" s="17">
        <v>-1.18308762887124</v>
      </c>
      <c r="O7" s="17">
        <v>0.21438202247190999</v>
      </c>
      <c r="P7" s="17">
        <v>3.1875822172879298</v>
      </c>
      <c r="Q7" s="17">
        <v>-1.9798833923024399</v>
      </c>
      <c r="R7" s="16">
        <v>20491.687455162901</v>
      </c>
      <c r="S7" s="17">
        <v>-3.8366072820777801E-2</v>
      </c>
      <c r="T7" s="17">
        <v>0.10967367759721</v>
      </c>
      <c r="U7" s="17">
        <v>4.7518161094045004</v>
      </c>
      <c r="V7" s="17">
        <v>-2.78854392380368</v>
      </c>
      <c r="W7">
        <v>0</v>
      </c>
      <c r="X7">
        <v>0</v>
      </c>
      <c r="Y7">
        <v>0</v>
      </c>
      <c r="Z7">
        <v>0.46795985922127198</v>
      </c>
      <c r="AA7">
        <v>0.53204014077872797</v>
      </c>
      <c r="AB7">
        <v>0</v>
      </c>
    </row>
    <row r="8" spans="1:28" x14ac:dyDescent="0.35">
      <c r="A8">
        <v>953181606</v>
      </c>
      <c r="B8">
        <v>222021</v>
      </c>
      <c r="C8">
        <v>22</v>
      </c>
      <c r="D8">
        <v>2021</v>
      </c>
      <c r="E8" t="s">
        <v>27</v>
      </c>
      <c r="F8" s="16">
        <v>15331.5631567253</v>
      </c>
      <c r="G8" s="1">
        <v>0.90247236487335203</v>
      </c>
      <c r="H8" s="1">
        <f>H$2*Table4[[#This Row],[diff_tu_lovfall]]</f>
        <v>5.4949967048661605E-3</v>
      </c>
      <c r="I8" s="1">
        <f>I$2*Table4[[#This Row],[diff_tu_barskog_blandingsskog_bon_høy_sers_hoy]]</f>
        <v>1.292323385128097E-2</v>
      </c>
      <c r="J8" s="1">
        <f>$J$2*Table4[[#This Row],[diff_tu_kyst]]</f>
        <v>-3.0348401222537021E-4</v>
      </c>
      <c r="K8" s="1">
        <f>$K$2*Table4[[#This Row],[diff_tu_frost]]</f>
        <v>-9.0464746781074423E-3</v>
      </c>
      <c r="L8" s="1">
        <f>SUM(Table4[[#This Row],[Kolonne1]:[Kolonne4]])</f>
        <v>9.0682718658143171E-3</v>
      </c>
      <c r="M8" s="1">
        <v>0.91160282416803795</v>
      </c>
      <c r="N8" s="17">
        <v>8.7499821409935605E-2</v>
      </c>
      <c r="O8" s="17">
        <v>7.5595727198027901E-2</v>
      </c>
      <c r="P8" s="17">
        <v>0.77557741911754796</v>
      </c>
      <c r="Q8" s="17">
        <v>-0.75233786387925405</v>
      </c>
      <c r="R8" s="16">
        <v>11164.898607717399</v>
      </c>
      <c r="S8" s="17">
        <v>0.27539701823616303</v>
      </c>
      <c r="T8" s="17">
        <v>2.2850938212310198E-2</v>
      </c>
      <c r="U8" s="17">
        <v>-6.4042376176536298E-3</v>
      </c>
      <c r="V8" s="17">
        <v>-0.30153910463342698</v>
      </c>
      <c r="W8">
        <v>0</v>
      </c>
      <c r="X8">
        <v>0.71645650564438501</v>
      </c>
      <c r="Y8">
        <v>0</v>
      </c>
      <c r="Z8">
        <v>0</v>
      </c>
      <c r="AA8">
        <v>0</v>
      </c>
      <c r="AB8">
        <v>0.28354349435561499</v>
      </c>
    </row>
    <row r="9" spans="1:28" x14ac:dyDescent="0.35">
      <c r="A9">
        <v>980234088</v>
      </c>
      <c r="B9">
        <v>322021</v>
      </c>
      <c r="C9">
        <v>32</v>
      </c>
      <c r="D9">
        <v>2021</v>
      </c>
      <c r="E9" t="s">
        <v>28</v>
      </c>
      <c r="F9" s="16">
        <v>499569.91785362398</v>
      </c>
      <c r="G9" s="1">
        <v>0.94735698211672503</v>
      </c>
      <c r="H9" s="1">
        <f>H$2*Table4[[#This Row],[diff_tu_lovfall]]</f>
        <v>-9.3312972165783565E-3</v>
      </c>
      <c r="I9" s="1">
        <f>I$2*Table4[[#This Row],[diff_tu_barskog_blandingsskog_bon_høy_sers_hoy]]</f>
        <v>-1.5691628561943172E-2</v>
      </c>
      <c r="J9" s="1">
        <f>$J$2*Table4[[#This Row],[diff_tu_kyst]]</f>
        <v>7.5772773567535132E-2</v>
      </c>
      <c r="K9" s="1">
        <f>$K$2*Table4[[#This Row],[diff_tu_frost]]</f>
        <v>-4.3802834529885933E-2</v>
      </c>
      <c r="L9" s="1">
        <f>SUM(Table4[[#This Row],[Kolonne1]:[Kolonne4]])</f>
        <v>6.9470132591276726E-3</v>
      </c>
      <c r="M9" s="1">
        <v>0.95425369275914695</v>
      </c>
      <c r="N9" s="17">
        <v>-1.6431334789710199</v>
      </c>
      <c r="O9" s="17">
        <v>0.16905931761411999</v>
      </c>
      <c r="P9" s="17">
        <v>5.4902389663854301E-2</v>
      </c>
      <c r="Q9" s="17">
        <v>-1.57073854471495</v>
      </c>
      <c r="R9" s="16">
        <v>385071.02313141897</v>
      </c>
      <c r="S9" s="17">
        <v>-0.46766387092559297</v>
      </c>
      <c r="T9" s="17">
        <v>-2.7746030045254E-2</v>
      </c>
      <c r="U9" s="17">
        <v>1.59898652754991</v>
      </c>
      <c r="V9" s="17">
        <v>-1.46004581613566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</row>
    <row r="10" spans="1:28" x14ac:dyDescent="0.35">
      <c r="A10">
        <v>924862602</v>
      </c>
      <c r="B10">
        <v>352021</v>
      </c>
      <c r="C10">
        <v>35</v>
      </c>
      <c r="D10">
        <v>2021</v>
      </c>
      <c r="E10" t="s">
        <v>29</v>
      </c>
      <c r="F10" s="16">
        <v>32114.3247363136</v>
      </c>
      <c r="G10" s="1">
        <v>0.87044687762832895</v>
      </c>
      <c r="H10" s="1">
        <f>H$2*Table4[[#This Row],[diff_tu_lovfall]]</f>
        <v>2.2417151064143635E-2</v>
      </c>
      <c r="I10" s="1">
        <f>I$2*Table4[[#This Row],[diff_tu_barskog_blandingsskog_bon_høy_sers_hoy]]</f>
        <v>0.11616367514779817</v>
      </c>
      <c r="J10" s="1">
        <f>$J$2*Table4[[#This Row],[diff_tu_kyst]]</f>
        <v>-2.2614353731788571E-2</v>
      </c>
      <c r="K10" s="1">
        <f>$K$2*Table4[[#This Row],[diff_tu_frost]]</f>
        <v>-8.0495114426417047E-2</v>
      </c>
      <c r="L10" s="1">
        <f>SUM(Table4[[#This Row],[Kolonne1]:[Kolonne4]])</f>
        <v>3.5471358053736191E-2</v>
      </c>
      <c r="M10" s="1">
        <v>0.90644737390097796</v>
      </c>
      <c r="N10" s="17">
        <v>0.70570379948045903</v>
      </c>
      <c r="O10" s="17">
        <v>0.224286662242867</v>
      </c>
      <c r="P10" s="17">
        <v>-1.6644170220979699</v>
      </c>
      <c r="Q10" s="17">
        <v>-0.79337101656444997</v>
      </c>
      <c r="R10" s="16">
        <v>24080.498085766601</v>
      </c>
      <c r="S10" s="17">
        <v>1.1234977729736699</v>
      </c>
      <c r="T10" s="17">
        <v>0.20540129458804901</v>
      </c>
      <c r="U10" s="17">
        <v>-0.47721688469208601</v>
      </c>
      <c r="V10" s="17">
        <v>-2.6830810448457401</v>
      </c>
      <c r="W10">
        <v>0.89654476494235102</v>
      </c>
      <c r="X10">
        <v>8.1987346179826295E-2</v>
      </c>
      <c r="Y10">
        <v>0</v>
      </c>
      <c r="Z10">
        <v>0</v>
      </c>
      <c r="AA10">
        <v>0</v>
      </c>
      <c r="AB10">
        <v>2.1467888877822101E-2</v>
      </c>
    </row>
    <row r="11" spans="1:28" x14ac:dyDescent="0.35">
      <c r="A11">
        <v>923354204</v>
      </c>
      <c r="B11">
        <v>372021</v>
      </c>
      <c r="C11">
        <v>37</v>
      </c>
      <c r="D11">
        <v>2021</v>
      </c>
      <c r="E11" t="s">
        <v>30</v>
      </c>
      <c r="F11" s="16">
        <v>105921.540881671</v>
      </c>
      <c r="G11" s="1">
        <v>0.98629122956469994</v>
      </c>
      <c r="H11" s="1">
        <f>H$2*Table4[[#This Row],[diff_tu_lovfall]]</f>
        <v>1.3841957891337416E-3</v>
      </c>
      <c r="I11" s="1">
        <f>I$2*Table4[[#This Row],[diff_tu_barskog_blandingsskog_bon_høy_sers_hoy]]</f>
        <v>-1.2385878055867997E-2</v>
      </c>
      <c r="J11" s="1">
        <f>$J$2*Table4[[#This Row],[diff_tu_kyst]]</f>
        <v>-8.5708627619238715E-3</v>
      </c>
      <c r="K11" s="1">
        <f>$K$2*Table4[[#This Row],[diff_tu_frost]]</f>
        <v>1.4891148817360126E-2</v>
      </c>
      <c r="L11" s="1">
        <f>SUM(Table4[[#This Row],[Kolonne1]:[Kolonne4]])</f>
        <v>-4.6813962112980025E-3</v>
      </c>
      <c r="M11" s="1">
        <v>0.98156814131451797</v>
      </c>
      <c r="N11" s="17">
        <v>-0.450905742859873</v>
      </c>
      <c r="O11" s="17">
        <v>1.60556844547564E-2</v>
      </c>
      <c r="P11" s="17">
        <v>-1.42884261247977</v>
      </c>
      <c r="Q11" s="17">
        <v>2.1585292154211002</v>
      </c>
      <c r="R11" s="16">
        <v>87355.881895579194</v>
      </c>
      <c r="S11" s="17">
        <v>6.9372815573284299E-2</v>
      </c>
      <c r="T11" s="17">
        <v>-2.1900782529892401E-2</v>
      </c>
      <c r="U11" s="17">
        <v>-0.18086567827137401</v>
      </c>
      <c r="V11" s="17">
        <v>0.49635508207593498</v>
      </c>
      <c r="W11">
        <v>0.78995876908853702</v>
      </c>
      <c r="X11">
        <v>0</v>
      </c>
      <c r="Y11">
        <v>0</v>
      </c>
      <c r="Z11">
        <v>3.04532837754522E-2</v>
      </c>
      <c r="AA11">
        <v>0</v>
      </c>
      <c r="AB11">
        <v>0.17958794713601001</v>
      </c>
    </row>
    <row r="12" spans="1:28" x14ac:dyDescent="0.35">
      <c r="A12">
        <v>914385261</v>
      </c>
      <c r="B12">
        <v>422021</v>
      </c>
      <c r="C12">
        <v>42</v>
      </c>
      <c r="D12">
        <v>2021</v>
      </c>
      <c r="E12" t="s">
        <v>31</v>
      </c>
      <c r="F12" s="16">
        <v>69342.656227590996</v>
      </c>
      <c r="G12" s="1">
        <v>0.69144751324935205</v>
      </c>
      <c r="H12" s="1">
        <f>H$2*Table4[[#This Row],[diff_tu_lovfall]]</f>
        <v>4.0171915861302643E-2</v>
      </c>
      <c r="I12" s="1">
        <f>I$2*Table4[[#This Row],[diff_tu_barskog_blandingsskog_bon_høy_sers_hoy]]</f>
        <v>2.8514918090254992E-3</v>
      </c>
      <c r="J12" s="1">
        <f>$J$2*Table4[[#This Row],[diff_tu_kyst]]</f>
        <v>7.0194236706114868E-2</v>
      </c>
      <c r="K12" s="1">
        <f>$K$2*Table4[[#This Row],[diff_tu_frost]]</f>
        <v>-2.0239103018904536E-2</v>
      </c>
      <c r="L12" s="1">
        <f>SUM(Table4[[#This Row],[Kolonne1]:[Kolonne4]])</f>
        <v>9.2978541357538469E-2</v>
      </c>
      <c r="M12" s="1">
        <v>0.78444019250010699</v>
      </c>
      <c r="N12" s="17">
        <v>0.89540827293801195</v>
      </c>
      <c r="O12" s="17">
        <v>2.9470489577509799E-2</v>
      </c>
      <c r="P12" s="17">
        <v>-0.100532123334096</v>
      </c>
      <c r="Q12" s="17">
        <v>0.93543573288835502</v>
      </c>
      <c r="R12" s="16">
        <v>41676.140433770503</v>
      </c>
      <c r="S12" s="17">
        <v>2.01332711177781</v>
      </c>
      <c r="T12" s="17">
        <v>5.0420246117028698E-3</v>
      </c>
      <c r="U12" s="17">
        <v>1.4812660738185801</v>
      </c>
      <c r="V12" s="17">
        <v>-0.67461428015414604</v>
      </c>
      <c r="W12">
        <v>0</v>
      </c>
      <c r="X12">
        <v>0</v>
      </c>
      <c r="Y12">
        <v>0</v>
      </c>
      <c r="Z12">
        <v>0.87587499396567603</v>
      </c>
      <c r="AA12">
        <v>0.124125006034323</v>
      </c>
      <c r="AB12">
        <v>0</v>
      </c>
    </row>
    <row r="13" spans="1:28" x14ac:dyDescent="0.35">
      <c r="A13">
        <v>923934138</v>
      </c>
      <c r="B13">
        <v>432021</v>
      </c>
      <c r="C13">
        <v>43</v>
      </c>
      <c r="D13">
        <v>2021</v>
      </c>
      <c r="E13" t="s">
        <v>32</v>
      </c>
      <c r="F13" s="16">
        <v>66051.857361414295</v>
      </c>
      <c r="G13" s="1">
        <v>0.69024272487967997</v>
      </c>
      <c r="H13" s="1">
        <f>H$2*Table4[[#This Row],[diff_tu_lovfall]]</f>
        <v>-4.1225395073343071E-3</v>
      </c>
      <c r="I13" s="1">
        <f>I$2*Table4[[#This Row],[diff_tu_barskog_blandingsskog_bon_høy_sers_hoy]]</f>
        <v>3.9650432540521287E-2</v>
      </c>
      <c r="J13" s="1">
        <f>$J$2*Table4[[#This Row],[diff_tu_kyst]]</f>
        <v>0.21442012571615154</v>
      </c>
      <c r="K13" s="1">
        <f>$K$2*Table4[[#This Row],[diff_tu_frost]]</f>
        <v>-7.6967518592710171E-2</v>
      </c>
      <c r="L13" s="1">
        <f>SUM(Table4[[#This Row],[Kolonne1]:[Kolonne4]])</f>
        <v>0.17298050015662836</v>
      </c>
      <c r="M13" s="1">
        <v>0.86294423670110698</v>
      </c>
      <c r="N13" s="17">
        <v>-1.3589804482830601</v>
      </c>
      <c r="O13" s="17">
        <v>0.197721011770599</v>
      </c>
      <c r="P13" s="17">
        <v>2.9655537745865699</v>
      </c>
      <c r="Q13" s="17">
        <v>-1.9854612351054599</v>
      </c>
      <c r="R13" s="16">
        <v>37464.723184813702</v>
      </c>
      <c r="S13" s="17">
        <v>-0.20661251477643999</v>
      </c>
      <c r="T13" s="17">
        <v>7.0110128354987297E-2</v>
      </c>
      <c r="U13" s="17">
        <v>4.5247768573510498</v>
      </c>
      <c r="V13" s="17">
        <v>-2.56549843647579</v>
      </c>
      <c r="W13">
        <v>0</v>
      </c>
      <c r="X13">
        <v>0</v>
      </c>
      <c r="Y13">
        <v>0</v>
      </c>
      <c r="Z13">
        <v>0.35158833368452103</v>
      </c>
      <c r="AA13">
        <v>0.64841166631547897</v>
      </c>
      <c r="AB13">
        <v>0</v>
      </c>
    </row>
    <row r="14" spans="1:28" x14ac:dyDescent="0.35">
      <c r="A14">
        <v>923833706</v>
      </c>
      <c r="B14">
        <v>552021</v>
      </c>
      <c r="C14">
        <v>55</v>
      </c>
      <c r="D14">
        <v>2021</v>
      </c>
      <c r="E14" t="s">
        <v>33</v>
      </c>
      <c r="F14" s="16">
        <v>37423.395553705202</v>
      </c>
      <c r="G14" s="1">
        <v>0.61918864180690403</v>
      </c>
      <c r="H14" s="1">
        <f>H$2*Table4[[#This Row],[diff_tu_lovfall]]</f>
        <v>6.4973575795886154E-2</v>
      </c>
      <c r="I14" s="1">
        <f>I$2*Table4[[#This Row],[diff_tu_barskog_blandingsskog_bon_høy_sers_hoy]]</f>
        <v>8.6424506672018606E-2</v>
      </c>
      <c r="J14" s="1">
        <f>$J$2*Table4[[#This Row],[diff_tu_kyst]]</f>
        <v>4.2218577892173217E-2</v>
      </c>
      <c r="K14" s="1">
        <f>$K$2*Table4[[#This Row],[diff_tu_frost]]</f>
        <v>-5.6719521936533922E-2</v>
      </c>
      <c r="L14" s="1">
        <f>SUM(Table4[[#This Row],[Kolonne1]:[Kolonne4]])</f>
        <v>0.13689713842354403</v>
      </c>
      <c r="M14" s="1">
        <v>0.75644233348579903</v>
      </c>
      <c r="N14" s="17">
        <v>2.4583960580076698</v>
      </c>
      <c r="O14" s="17">
        <v>0.27654977563569899</v>
      </c>
      <c r="P14" s="17">
        <v>0.28187461296087701</v>
      </c>
      <c r="Q14" s="17">
        <v>-2.09292497490098</v>
      </c>
      <c r="R14" s="16">
        <v>18474.962096674401</v>
      </c>
      <c r="S14" s="17">
        <v>3.2563311680392002</v>
      </c>
      <c r="T14" s="17">
        <v>0.15281632172863099</v>
      </c>
      <c r="U14" s="17">
        <v>0.89091284485889299</v>
      </c>
      <c r="V14" s="17">
        <v>-1.8905877116274099</v>
      </c>
      <c r="W14">
        <v>0</v>
      </c>
      <c r="X14">
        <v>0</v>
      </c>
      <c r="Y14">
        <v>0</v>
      </c>
      <c r="Z14">
        <v>0.137979289064845</v>
      </c>
      <c r="AA14">
        <v>4.3201274119463701E-2</v>
      </c>
      <c r="AB14">
        <v>0.81881943681569103</v>
      </c>
    </row>
    <row r="15" spans="1:28" x14ac:dyDescent="0.35">
      <c r="A15">
        <v>917983550</v>
      </c>
      <c r="B15">
        <v>632021</v>
      </c>
      <c r="C15">
        <v>63</v>
      </c>
      <c r="D15">
        <v>2021</v>
      </c>
      <c r="E15" t="s">
        <v>34</v>
      </c>
      <c r="F15" s="16">
        <v>69241.076385653796</v>
      </c>
      <c r="G15" s="1">
        <v>0.57941565883769697</v>
      </c>
      <c r="H15" s="1">
        <f>H$2*Table4[[#This Row],[diff_tu_lovfall]]</f>
        <v>7.5920969850159972E-3</v>
      </c>
      <c r="I15" s="1">
        <f>I$2*Table4[[#This Row],[diff_tu_barskog_blandingsskog_bon_høy_sers_hoy]]</f>
        <v>5.534526149937709E-5</v>
      </c>
      <c r="J15" s="1">
        <f>$J$2*Table4[[#This Row],[diff_tu_kyst]]</f>
        <v>0.22650934438557976</v>
      </c>
      <c r="K15" s="1">
        <f>$K$2*Table4[[#This Row],[diff_tu_frost]]</f>
        <v>-7.8654508135369658E-2</v>
      </c>
      <c r="L15" s="1">
        <f>SUM(Table4[[#This Row],[Kolonne1]:[Kolonne4]])</f>
        <v>0.15550227849672549</v>
      </c>
      <c r="M15" s="1">
        <v>0.73464206394793097</v>
      </c>
      <c r="N15" s="17">
        <v>-0.67181530453825899</v>
      </c>
      <c r="O15" s="17">
        <v>2.0485506504148301E-4</v>
      </c>
      <c r="P15" s="17">
        <v>3.9185906697919699</v>
      </c>
      <c r="Q15" s="17">
        <v>-0.84040492493472696</v>
      </c>
      <c r="R15" s="16">
        <v>33594.944799698198</v>
      </c>
      <c r="S15" s="17">
        <v>0.38049902195238799</v>
      </c>
      <c r="T15" s="17">
        <v>9.7861817360912206E-5</v>
      </c>
      <c r="U15" s="17">
        <v>4.7798882498856203</v>
      </c>
      <c r="V15" s="17">
        <v>-2.62172954686076</v>
      </c>
      <c r="W15">
        <v>0</v>
      </c>
      <c r="X15">
        <v>0</v>
      </c>
      <c r="Y15">
        <v>0.31635958007368697</v>
      </c>
      <c r="Z15">
        <v>0.68364041992631297</v>
      </c>
      <c r="AA15">
        <v>0</v>
      </c>
      <c r="AB15">
        <v>0</v>
      </c>
    </row>
    <row r="16" spans="1:28" x14ac:dyDescent="0.35">
      <c r="A16">
        <v>982897327</v>
      </c>
      <c r="B16">
        <v>652021</v>
      </c>
      <c r="C16">
        <v>65</v>
      </c>
      <c r="D16">
        <v>2021</v>
      </c>
      <c r="E16" t="s">
        <v>35</v>
      </c>
      <c r="F16" s="16">
        <v>88949.960943733895</v>
      </c>
      <c r="G16" s="1">
        <v>0.63787884083480695</v>
      </c>
      <c r="H16" s="1">
        <f>H$2*Table4[[#This Row],[diff_tu_lovfall]]</f>
        <v>5.2443331512231186E-3</v>
      </c>
      <c r="I16" s="1">
        <f>I$2*Table4[[#This Row],[diff_tu_barskog_blandingsskog_bon_høy_sers_hoy]]</f>
        <v>-4.6374004154723535E-5</v>
      </c>
      <c r="J16" s="1">
        <f>$J$2*Table4[[#This Row],[diff_tu_kyst]]</f>
        <v>0.18286697801150256</v>
      </c>
      <c r="K16" s="1">
        <f>$K$2*Table4[[#This Row],[diff_tu_frost]]</f>
        <v>2.6799841528577395E-2</v>
      </c>
      <c r="L16" s="1">
        <f>SUM(Table4[[#This Row],[Kolonne1]:[Kolonne4]])</f>
        <v>0.21486477868714834</v>
      </c>
      <c r="M16" s="1">
        <v>0.85209730618781399</v>
      </c>
      <c r="N16" s="17">
        <v>-0.80290046975186602</v>
      </c>
      <c r="O16" s="17">
        <v>0</v>
      </c>
      <c r="P16" s="17">
        <v>2.8280693458620498</v>
      </c>
      <c r="Q16" s="17">
        <v>2.6915784323680199</v>
      </c>
      <c r="R16" s="16">
        <v>46559.471131603699</v>
      </c>
      <c r="S16" s="17">
        <v>0.26283431820894698</v>
      </c>
      <c r="T16" s="17">
        <v>-8.19987872843426E-5</v>
      </c>
      <c r="U16" s="17">
        <v>3.85893006692628</v>
      </c>
      <c r="V16" s="17">
        <v>0.89329827434343501</v>
      </c>
      <c r="W16">
        <v>0</v>
      </c>
      <c r="X16">
        <v>0</v>
      </c>
      <c r="Y16">
        <v>0.24245550512938499</v>
      </c>
      <c r="Z16">
        <v>0.75754449487061404</v>
      </c>
      <c r="AA16">
        <v>0</v>
      </c>
      <c r="AB16">
        <v>0</v>
      </c>
    </row>
    <row r="17" spans="1:28" x14ac:dyDescent="0.35">
      <c r="A17">
        <v>917424799</v>
      </c>
      <c r="B17">
        <v>712021</v>
      </c>
      <c r="C17">
        <v>71</v>
      </c>
      <c r="D17">
        <v>2021</v>
      </c>
      <c r="E17" t="s">
        <v>36</v>
      </c>
      <c r="F17" s="16">
        <v>438670.21782435902</v>
      </c>
      <c r="G17" s="1">
        <v>0.77609290262504604</v>
      </c>
      <c r="H17" s="1">
        <f>H$2*Table4[[#This Row],[diff_tu_lovfall]]</f>
        <v>1.7473944089828268E-2</v>
      </c>
      <c r="I17" s="1">
        <f>I$2*Table4[[#This Row],[diff_tu_barskog_blandingsskog_bon_høy_sers_hoy]]</f>
        <v>3.0111441755388258E-2</v>
      </c>
      <c r="J17" s="1">
        <f>$J$2*Table4[[#This Row],[diff_tu_kyst]]</f>
        <v>8.8744843886156041E-2</v>
      </c>
      <c r="K17" s="1">
        <f>$K$2*Table4[[#This Row],[diff_tu_frost]]</f>
        <v>-4.8319596532144987E-2</v>
      </c>
      <c r="L17" s="1">
        <f>SUM(Table4[[#This Row],[Kolonne1]:[Kolonne4]])</f>
        <v>8.8010633199227584E-2</v>
      </c>
      <c r="M17" s="1">
        <v>0.86412691779459905</v>
      </c>
      <c r="N17" s="17">
        <v>0.12725242250091401</v>
      </c>
      <c r="O17" s="17">
        <v>6.1455084615777901E-2</v>
      </c>
      <c r="P17" s="17">
        <v>0.69822780336887602</v>
      </c>
      <c r="Q17" s="17">
        <v>0.36496575351830701</v>
      </c>
      <c r="R17" s="16">
        <v>276651.81634355901</v>
      </c>
      <c r="S17" s="17">
        <v>0.87575522928022198</v>
      </c>
      <c r="T17" s="17">
        <v>5.3243228665072202E-2</v>
      </c>
      <c r="U17" s="17">
        <v>1.87272819883</v>
      </c>
      <c r="V17" s="17">
        <v>-1.6105995310871299</v>
      </c>
      <c r="W17">
        <v>0.50841144760536505</v>
      </c>
      <c r="X17">
        <v>0</v>
      </c>
      <c r="Y17">
        <v>0.144772248575675</v>
      </c>
      <c r="Z17">
        <v>0.346816303818961</v>
      </c>
      <c r="AA17">
        <v>0</v>
      </c>
      <c r="AB17">
        <v>0</v>
      </c>
    </row>
    <row r="18" spans="1:28" x14ac:dyDescent="0.35">
      <c r="A18">
        <v>917743193</v>
      </c>
      <c r="B18">
        <v>822021</v>
      </c>
      <c r="C18">
        <v>82</v>
      </c>
      <c r="D18">
        <v>2021</v>
      </c>
      <c r="E18" t="s">
        <v>37</v>
      </c>
      <c r="F18" s="16">
        <v>49197.111316078597</v>
      </c>
      <c r="G18" s="1">
        <v>0.79612818982409395</v>
      </c>
      <c r="H18" s="1">
        <f>H$2*Table4[[#This Row],[diff_tu_lovfall]]</f>
        <v>5.0021011907883037E-3</v>
      </c>
      <c r="I18" s="1">
        <f>I$2*Table4[[#This Row],[diff_tu_barskog_blandingsskog_bon_høy_sers_hoy]]</f>
        <v>8.3938385169631258E-2</v>
      </c>
      <c r="J18" s="1">
        <f>$J$2*Table4[[#This Row],[diff_tu_kyst]]</f>
        <v>7.1724953248870821E-2</v>
      </c>
      <c r="K18" s="1">
        <f>$K$2*Table4[[#This Row],[diff_tu_frost]]</f>
        <v>-3.8097908347633755E-2</v>
      </c>
      <c r="L18" s="1">
        <f>SUM(Table4[[#This Row],[Kolonne1]:[Kolonne4]])</f>
        <v>0.12256753126165663</v>
      </c>
      <c r="M18" s="1">
        <v>0.91869046221805195</v>
      </c>
      <c r="N18" s="17">
        <v>-0.86257880529313802</v>
      </c>
      <c r="O18" s="17">
        <v>0.337475038828489</v>
      </c>
      <c r="P18" s="17">
        <v>0.12832017848403801</v>
      </c>
      <c r="Q18" s="17">
        <v>-1.4418067188042201</v>
      </c>
      <c r="R18" s="16">
        <v>30479.537672116199</v>
      </c>
      <c r="S18" s="17">
        <v>0.25069419088800199</v>
      </c>
      <c r="T18" s="17">
        <v>0.148420347045118</v>
      </c>
      <c r="U18" s="17">
        <v>1.51356784943173</v>
      </c>
      <c r="V18" s="17">
        <v>-1.2698879486561701</v>
      </c>
      <c r="W18">
        <v>0</v>
      </c>
      <c r="X18">
        <v>0</v>
      </c>
      <c r="Y18">
        <v>0</v>
      </c>
      <c r="Z18">
        <v>0</v>
      </c>
      <c r="AA18">
        <v>0.86178515740707495</v>
      </c>
      <c r="AB18">
        <v>0.13821484259292499</v>
      </c>
    </row>
    <row r="19" spans="1:28" x14ac:dyDescent="0.35">
      <c r="A19">
        <v>923488960</v>
      </c>
      <c r="B19">
        <v>842021</v>
      </c>
      <c r="C19">
        <v>84</v>
      </c>
      <c r="D19">
        <v>2021</v>
      </c>
      <c r="E19" t="s">
        <v>38</v>
      </c>
      <c r="F19" s="16">
        <v>47189.176447674603</v>
      </c>
      <c r="G19" s="1">
        <v>0.86444019250299697</v>
      </c>
      <c r="H19" s="1">
        <f>H$2*Table4[[#This Row],[diff_tu_lovfall]]</f>
        <v>-1.9043474735168538E-2</v>
      </c>
      <c r="I19" s="1">
        <f>I$2*Table4[[#This Row],[diff_tu_barskog_blandingsskog_bon_høy_sers_hoy]]</f>
        <v>5.8099685078031302E-2</v>
      </c>
      <c r="J19" s="1">
        <f>$J$2*Table4[[#This Row],[diff_tu_kyst]]</f>
        <v>-1.3843480691596684E-2</v>
      </c>
      <c r="K19" s="1">
        <f>$K$2*Table4[[#This Row],[diff_tu_frost]]</f>
        <v>-5.7045163245485211E-2</v>
      </c>
      <c r="L19" s="1">
        <f>SUM(Table4[[#This Row],[Kolonne1]:[Kolonne4]])</f>
        <v>-3.1832433594219139E-2</v>
      </c>
      <c r="M19" s="1">
        <v>0.83286329513223201</v>
      </c>
      <c r="N19" s="17">
        <v>-2.0324371139057802</v>
      </c>
      <c r="O19" s="17">
        <v>0.20843202273803901</v>
      </c>
      <c r="P19" s="17">
        <v>-1.6756240631161401</v>
      </c>
      <c r="Q19" s="17">
        <v>-1.2585349161202199</v>
      </c>
      <c r="R19" s="16">
        <v>31505.775344914298</v>
      </c>
      <c r="S19" s="17">
        <v>-0.95441661580557002</v>
      </c>
      <c r="T19" s="17">
        <v>0.102732205355951</v>
      </c>
      <c r="U19" s="17">
        <v>-0.29213051176662203</v>
      </c>
      <c r="V19" s="17">
        <v>-1.9014420601141699</v>
      </c>
      <c r="W19">
        <v>0</v>
      </c>
      <c r="X19">
        <v>0</v>
      </c>
      <c r="Y19">
        <v>0</v>
      </c>
      <c r="Z19">
        <v>0.41863536939827101</v>
      </c>
      <c r="AA19">
        <v>0.42593779008669103</v>
      </c>
      <c r="AB19">
        <v>0.155426840515038</v>
      </c>
    </row>
    <row r="20" spans="1:28" x14ac:dyDescent="0.35">
      <c r="A20">
        <v>979379455</v>
      </c>
      <c r="B20">
        <v>862021</v>
      </c>
      <c r="C20">
        <v>86</v>
      </c>
      <c r="D20">
        <v>2021</v>
      </c>
      <c r="E20" t="s">
        <v>39</v>
      </c>
      <c r="F20" s="16">
        <v>215752.096825001</v>
      </c>
      <c r="G20" s="1">
        <v>0.86514825622981095</v>
      </c>
      <c r="H20" s="1">
        <f>H$2*Table4[[#This Row],[diff_tu_lovfall]]</f>
        <v>3.0702660096692726E-2</v>
      </c>
      <c r="I20" s="1">
        <f>I$2*Table4[[#This Row],[diff_tu_barskog_blandingsskog_bon_høy_sers_hoy]]</f>
        <v>6.5245142643231308E-2</v>
      </c>
      <c r="J20" s="1">
        <f>$J$2*Table4[[#This Row],[diff_tu_kyst]]</f>
        <v>9.6321469551636701E-2</v>
      </c>
      <c r="K20" s="1">
        <f>$K$2*Table4[[#This Row],[diff_tu_frost]]</f>
        <v>-7.2158206345229126E-2</v>
      </c>
      <c r="L20" s="1">
        <f>SUM(Table4[[#This Row],[Kolonne1]:[Kolonne4]])</f>
        <v>0.12011106594633161</v>
      </c>
      <c r="M20" s="1">
        <v>0.98541818001116899</v>
      </c>
      <c r="N20" s="17">
        <v>0.446479502159498</v>
      </c>
      <c r="O20" s="17">
        <v>0.19649977590488901</v>
      </c>
      <c r="P20" s="17">
        <v>0.58328173368014302</v>
      </c>
      <c r="Q20" s="17">
        <v>-1.4648476230382701</v>
      </c>
      <c r="R20" s="16">
        <v>154332.872967545</v>
      </c>
      <c r="S20" s="17">
        <v>1.53874906513771</v>
      </c>
      <c r="T20" s="17">
        <v>0.115366845508724</v>
      </c>
      <c r="U20" s="17">
        <v>2.0326130993423801</v>
      </c>
      <c r="V20" s="17">
        <v>-2.4051933717285801</v>
      </c>
      <c r="W20">
        <v>0</v>
      </c>
      <c r="X20">
        <v>0</v>
      </c>
      <c r="Y20">
        <v>0</v>
      </c>
      <c r="Z20">
        <v>0.55829668853513303</v>
      </c>
      <c r="AA20">
        <v>0.33833371732859502</v>
      </c>
      <c r="AB20">
        <v>0.103369594136273</v>
      </c>
    </row>
    <row r="21" spans="1:28" x14ac:dyDescent="0.35">
      <c r="A21">
        <v>824914982</v>
      </c>
      <c r="B21">
        <v>882021</v>
      </c>
      <c r="C21">
        <v>88</v>
      </c>
      <c r="D21">
        <v>2021</v>
      </c>
      <c r="E21" t="s">
        <v>40</v>
      </c>
      <c r="F21" s="16">
        <v>56488.509891912901</v>
      </c>
      <c r="G21" s="1">
        <v>0.86513105094603104</v>
      </c>
      <c r="H21" s="1">
        <f>H$2*Table4[[#This Row],[diff_tu_lovfall]]</f>
        <v>-2.1918236675311405E-2</v>
      </c>
      <c r="I21" s="1">
        <f>I$2*Table4[[#This Row],[diff_tu_barskog_blandingsskog_bon_høy_sers_hoy]]</f>
        <v>-5.7051762489789465E-2</v>
      </c>
      <c r="J21" s="1">
        <f>$J$2*Table4[[#This Row],[diff_tu_kyst]]</f>
        <v>6.731268432649655E-2</v>
      </c>
      <c r="K21" s="1">
        <f>$K$2*Table4[[#This Row],[diff_tu_frost]]</f>
        <v>-3.2205115313332706E-2</v>
      </c>
      <c r="L21" s="1">
        <f>SUM(Table4[[#This Row],[Kolonne1]:[Kolonne4]])</f>
        <v>-4.3862430151937019E-2</v>
      </c>
      <c r="M21" s="1">
        <v>0.82114356914241604</v>
      </c>
      <c r="N21" s="17">
        <v>-2.1991873259417098</v>
      </c>
      <c r="O21" s="17">
        <v>3.0974968567836301E-2</v>
      </c>
      <c r="P21" s="17">
        <v>5.14153969476894E-3</v>
      </c>
      <c r="Q21" s="17">
        <v>-0.65923065136210801</v>
      </c>
      <c r="R21" s="16">
        <v>40221.428212539198</v>
      </c>
      <c r="S21" s="17">
        <v>-1.09849329300413</v>
      </c>
      <c r="T21" s="17">
        <v>-0.100879262463269</v>
      </c>
      <c r="U21" s="17">
        <v>1.42045843518394</v>
      </c>
      <c r="V21" s="17">
        <v>-1.07346806150904</v>
      </c>
      <c r="W21">
        <v>0</v>
      </c>
      <c r="X21">
        <v>0</v>
      </c>
      <c r="Y21">
        <v>0</v>
      </c>
      <c r="Z21">
        <v>0.294951365734613</v>
      </c>
      <c r="AA21">
        <v>0.58194778271857905</v>
      </c>
      <c r="AB21">
        <v>0.123100851546809</v>
      </c>
    </row>
    <row r="22" spans="1:28" x14ac:dyDescent="0.35">
      <c r="A22">
        <v>977285712</v>
      </c>
      <c r="B22">
        <v>912021</v>
      </c>
      <c r="C22">
        <v>91</v>
      </c>
      <c r="D22">
        <v>2021</v>
      </c>
      <c r="E22" t="s">
        <v>41</v>
      </c>
      <c r="F22" s="16">
        <v>51298.1003463694</v>
      </c>
      <c r="G22" s="1">
        <v>0.93733613011878203</v>
      </c>
      <c r="H22" s="1">
        <f>H$2*Table4[[#This Row],[diff_tu_lovfall]]</f>
        <v>-2.5041016083008731E-2</v>
      </c>
      <c r="I22" s="1">
        <f>I$2*Table4[[#This Row],[diff_tu_barskog_blandingsskog_bon_høy_sers_hoy]]</f>
        <v>-8.3517136899374816E-2</v>
      </c>
      <c r="J22" s="1">
        <f>$J$2*Table4[[#This Row],[diff_tu_kyst]]</f>
        <v>2.4323950822124248E-2</v>
      </c>
      <c r="K22" s="1">
        <f>$K$2*Table4[[#This Row],[diff_tu_frost]]</f>
        <v>-3.5146551374044446E-2</v>
      </c>
      <c r="L22" s="1">
        <f>SUM(Table4[[#This Row],[Kolonne1]:[Kolonne4]])</f>
        <v>-0.11938075353430376</v>
      </c>
      <c r="M22" s="1">
        <v>0.81795675031328796</v>
      </c>
      <c r="N22" s="17">
        <v>-2.4218805034089499</v>
      </c>
      <c r="O22" s="17">
        <v>2.3403483309143699E-2</v>
      </c>
      <c r="P22" s="17">
        <v>-1.0364193018008701</v>
      </c>
      <c r="Q22" s="17">
        <v>-1.0253933086548399</v>
      </c>
      <c r="R22" s="16">
        <v>36838.108530400197</v>
      </c>
      <c r="S22" s="17">
        <v>-1.25500005427799</v>
      </c>
      <c r="T22" s="17">
        <v>-0.14767549337254299</v>
      </c>
      <c r="U22" s="17">
        <v>0.51329346716730495</v>
      </c>
      <c r="V22" s="17">
        <v>-1.1715126620460801</v>
      </c>
      <c r="W22">
        <v>0</v>
      </c>
      <c r="X22">
        <v>0</v>
      </c>
      <c r="Y22">
        <v>0</v>
      </c>
      <c r="Z22">
        <v>0.130719877704816</v>
      </c>
      <c r="AA22">
        <v>0.86928012229518403</v>
      </c>
      <c r="AB22">
        <v>0</v>
      </c>
    </row>
    <row r="23" spans="1:28" x14ac:dyDescent="0.35">
      <c r="A23">
        <v>979399901</v>
      </c>
      <c r="B23">
        <v>932021</v>
      </c>
      <c r="C23">
        <v>93</v>
      </c>
      <c r="D23">
        <v>2021</v>
      </c>
      <c r="E23" t="s">
        <v>42</v>
      </c>
      <c r="F23" s="16">
        <v>66874.302849778993</v>
      </c>
      <c r="G23" s="1">
        <v>0.75245455799299399</v>
      </c>
      <c r="H23" s="1">
        <f>H$2*Table4[[#This Row],[diff_tu_lovfall]]</f>
        <v>2.0211102218988562E-2</v>
      </c>
      <c r="I23" s="1">
        <f>I$2*Table4[[#This Row],[diff_tu_barskog_blandingsskog_bon_høy_sers_hoy]]</f>
        <v>8.5848229795132305E-2</v>
      </c>
      <c r="J23" s="1">
        <f>$J$2*Table4[[#This Row],[diff_tu_kyst]]</f>
        <v>0.10685441395017842</v>
      </c>
      <c r="K23" s="1">
        <f>$K$2*Table4[[#This Row],[diff_tu_frost]]</f>
        <v>-7.8449977268396753E-2</v>
      </c>
      <c r="L23" s="1">
        <f>SUM(Table4[[#This Row],[Kolonne1]:[Kolonne4]])</f>
        <v>0.13446376869590254</v>
      </c>
      <c r="M23" s="1">
        <v>0.88704572220452604</v>
      </c>
      <c r="N23" s="17">
        <v>-0.13069229338107499</v>
      </c>
      <c r="O23" s="17">
        <v>0.25322966507177003</v>
      </c>
      <c r="P23" s="17">
        <v>0.68993273874276095</v>
      </c>
      <c r="Q23" s="17">
        <v>-1.7735488042052201</v>
      </c>
      <c r="R23" s="16">
        <v>44248.349104661203</v>
      </c>
      <c r="S23" s="17">
        <v>1.01293550939651</v>
      </c>
      <c r="T23" s="17">
        <v>0.15179734556071101</v>
      </c>
      <c r="U23" s="17">
        <v>2.2548833871481899</v>
      </c>
      <c r="V23" s="17">
        <v>-2.6149120785439401</v>
      </c>
      <c r="W23">
        <v>0</v>
      </c>
      <c r="X23">
        <v>0</v>
      </c>
      <c r="Y23">
        <v>0</v>
      </c>
      <c r="Z23">
        <v>0.48460587724163301</v>
      </c>
      <c r="AA23">
        <v>0.51539412275836705</v>
      </c>
      <c r="AB23">
        <v>0</v>
      </c>
    </row>
    <row r="24" spans="1:28" x14ac:dyDescent="0.35">
      <c r="A24">
        <v>824701482</v>
      </c>
      <c r="B24">
        <v>952021</v>
      </c>
      <c r="C24">
        <v>95</v>
      </c>
      <c r="D24">
        <v>2021</v>
      </c>
      <c r="E24" t="s">
        <v>43</v>
      </c>
      <c r="F24" s="16">
        <v>25511.676733030301</v>
      </c>
      <c r="G24" s="1">
        <v>0.70298138998070403</v>
      </c>
      <c r="H24" s="1">
        <f>H$2*Table4[[#This Row],[diff_tu_lovfall]]</f>
        <v>2.5253580599670102E-3</v>
      </c>
      <c r="I24" s="1">
        <f>I$2*Table4[[#This Row],[diff_tu_barskog_blandingsskog_bon_høy_sers_hoy]]</f>
        <v>0.16727642529665623</v>
      </c>
      <c r="J24" s="1">
        <f>$J$2*Table4[[#This Row],[diff_tu_kyst]]</f>
        <v>-3.2366516800473276E-2</v>
      </c>
      <c r="K24" s="1">
        <f>$K$2*Table4[[#This Row],[diff_tu_frost]]</f>
        <v>-2.8759200874605612E-2</v>
      </c>
      <c r="L24" s="1">
        <f>SUM(Table4[[#This Row],[Kolonne1]:[Kolonne4]])</f>
        <v>0.10867606568154435</v>
      </c>
      <c r="M24" s="1">
        <v>0.81191946694971395</v>
      </c>
      <c r="N24" s="17">
        <v>-0.80769776275456295</v>
      </c>
      <c r="O24" s="17">
        <v>0.41174661746617502</v>
      </c>
      <c r="P24" s="17">
        <v>-1.66787434755685</v>
      </c>
      <c r="Q24" s="17">
        <v>-0.760417426408452</v>
      </c>
      <c r="R24" s="16">
        <v>16788.521364227199</v>
      </c>
      <c r="S24" s="17">
        <v>0.12656533152744001</v>
      </c>
      <c r="T24" s="17">
        <v>0.29577916044993102</v>
      </c>
      <c r="U24" s="17">
        <v>-0.68301082131495905</v>
      </c>
      <c r="V24" s="17">
        <v>-0.95860807555100203</v>
      </c>
      <c r="W24">
        <v>0</v>
      </c>
      <c r="X24">
        <v>0</v>
      </c>
      <c r="Y24">
        <v>0</v>
      </c>
      <c r="Z24">
        <v>0.26922156937105002</v>
      </c>
      <c r="AA24">
        <v>0.234073716736582</v>
      </c>
      <c r="AB24">
        <v>0.49670471389236798</v>
      </c>
    </row>
    <row r="25" spans="1:28" x14ac:dyDescent="0.35">
      <c r="A25">
        <v>923789324</v>
      </c>
      <c r="B25">
        <v>962021</v>
      </c>
      <c r="C25">
        <v>96</v>
      </c>
      <c r="D25">
        <v>2021</v>
      </c>
      <c r="E25" t="s">
        <v>44</v>
      </c>
      <c r="F25" s="16">
        <v>62493.004978984398</v>
      </c>
      <c r="G25" s="1">
        <v>0.64216170049232202</v>
      </c>
      <c r="H25" s="1">
        <f>H$2*Table4[[#This Row],[diff_tu_lovfall]]</f>
        <v>6.7250322986738151E-2</v>
      </c>
      <c r="I25" s="1">
        <f>I$2*Table4[[#This Row],[diff_tu_barskog_blandingsskog_bon_høy_sers_hoy]]</f>
        <v>1.8965791029377864E-2</v>
      </c>
      <c r="J25" s="1">
        <f>$J$2*Table4[[#This Row],[diff_tu_kyst]]</f>
        <v>6.0646142373857757E-2</v>
      </c>
      <c r="K25" s="1">
        <f>$K$2*Table4[[#This Row],[diff_tu_frost]]</f>
        <v>-3.0932590174746762E-2</v>
      </c>
      <c r="L25" s="1">
        <f>SUM(Table4[[#This Row],[Kolonne1]:[Kolonne4]])</f>
        <v>0.11592966621522702</v>
      </c>
      <c r="M25" s="1">
        <v>0.75827064896155505</v>
      </c>
      <c r="N25" s="17">
        <v>2.374961042931</v>
      </c>
      <c r="O25" s="17">
        <v>0.20360709494708601</v>
      </c>
      <c r="P25" s="17">
        <v>0.19054822324647899</v>
      </c>
      <c r="Q25" s="17">
        <v>-1.2726280993766299</v>
      </c>
      <c r="R25" s="16">
        <v>33954.674647361899</v>
      </c>
      <c r="S25" s="17">
        <v>3.37043667552439</v>
      </c>
      <c r="T25" s="17">
        <v>3.3535423404641301E-2</v>
      </c>
      <c r="U25" s="17">
        <v>1.27977847501177</v>
      </c>
      <c r="V25" s="17">
        <v>-1.0310519707592001</v>
      </c>
      <c r="W25">
        <v>0</v>
      </c>
      <c r="X25">
        <v>0</v>
      </c>
      <c r="Y25">
        <v>0</v>
      </c>
      <c r="Z25">
        <v>2.28168594318971E-2</v>
      </c>
      <c r="AA25">
        <v>0.58052769543590699</v>
      </c>
      <c r="AB25">
        <v>0.39665544513219603</v>
      </c>
    </row>
    <row r="26" spans="1:28" x14ac:dyDescent="0.35">
      <c r="A26">
        <v>924934867</v>
      </c>
      <c r="B26">
        <v>1032021</v>
      </c>
      <c r="C26">
        <v>103</v>
      </c>
      <c r="D26">
        <v>2021</v>
      </c>
      <c r="E26" t="s">
        <v>46</v>
      </c>
      <c r="F26" s="16">
        <v>47576.526155150103</v>
      </c>
      <c r="G26" s="1">
        <v>0.976407294583855</v>
      </c>
      <c r="H26" s="1">
        <f>H$2*Table4[[#This Row],[diff_tu_lovfall]]</f>
        <v>-3.1542677789782529E-2</v>
      </c>
      <c r="I26" s="1">
        <f>I$2*Table4[[#This Row],[diff_tu_barskog_blandingsskog_bon_høy_sers_hoy]]</f>
        <v>-1.9107617334902644E-2</v>
      </c>
      <c r="J26" s="1">
        <f>$J$2*Table4[[#This Row],[diff_tu_kyst]]</f>
        <v>-7.2807219830527098E-2</v>
      </c>
      <c r="K26" s="1">
        <f>$K$2*Table4[[#This Row],[diff_tu_frost]]</f>
        <v>6.2140489612768378E-2</v>
      </c>
      <c r="L26" s="1">
        <f>SUM(Table4[[#This Row],[Kolonne1]:[Kolonne4]])</f>
        <v>-6.1317025342443897E-2</v>
      </c>
      <c r="M26" s="1">
        <v>0.91491316682059698</v>
      </c>
      <c r="N26" s="17">
        <v>-1.6529107137153001</v>
      </c>
      <c r="O26" s="17">
        <v>0</v>
      </c>
      <c r="P26" s="17">
        <v>-0.50083535471506901</v>
      </c>
      <c r="Q26" s="17">
        <v>1.6426483979678601</v>
      </c>
      <c r="R26" s="16">
        <v>38160.597974117001</v>
      </c>
      <c r="S26" s="17">
        <v>-1.58084888436739</v>
      </c>
      <c r="T26" s="17">
        <v>-3.3786201513412099E-2</v>
      </c>
      <c r="U26" s="17">
        <v>-1.5364062596127099</v>
      </c>
      <c r="V26" s="17">
        <v>2.0712806110719102</v>
      </c>
      <c r="W26">
        <v>0</v>
      </c>
      <c r="X26">
        <v>0.87083743313813899</v>
      </c>
      <c r="Y26">
        <v>0</v>
      </c>
      <c r="Z26">
        <v>0</v>
      </c>
      <c r="AA26">
        <v>0</v>
      </c>
      <c r="AB26">
        <v>0.12916256686186101</v>
      </c>
    </row>
    <row r="27" spans="1:28" x14ac:dyDescent="0.35">
      <c r="A27">
        <v>924527994</v>
      </c>
      <c r="B27">
        <v>1042021</v>
      </c>
      <c r="C27">
        <v>104</v>
      </c>
      <c r="D27">
        <v>2021</v>
      </c>
      <c r="E27" t="s">
        <v>47</v>
      </c>
      <c r="F27" s="16">
        <v>36447.127218696602</v>
      </c>
      <c r="G27" s="1">
        <v>0.77504012593040605</v>
      </c>
      <c r="H27" s="1">
        <f>H$2*Table4[[#This Row],[diff_tu_lovfall]]</f>
        <v>0.10178651305752243</v>
      </c>
      <c r="I27" s="1">
        <f>I$2*Table4[[#This Row],[diff_tu_barskog_blandingsskog_bon_høy_sers_hoy]]</f>
        <v>3.8933212210481918E-2</v>
      </c>
      <c r="J27" s="1">
        <f>$J$2*Table4[[#This Row],[diff_tu_kyst]]</f>
        <v>4.4481058053467887E-2</v>
      </c>
      <c r="K27" s="1">
        <f>$K$2*Table4[[#This Row],[diff_tu_frost]]</f>
        <v>-7.7273569039722198E-2</v>
      </c>
      <c r="L27" s="1">
        <f>SUM(Table4[[#This Row],[Kolonne1]:[Kolonne4]])</f>
        <v>0.10792721428175005</v>
      </c>
      <c r="M27" s="1">
        <v>0.88352128723755896</v>
      </c>
      <c r="N27" s="17">
        <v>4.45349888938091</v>
      </c>
      <c r="O27" s="17">
        <v>8.0067782249523406E-2</v>
      </c>
      <c r="P27" s="17">
        <v>-0.52022540267371398</v>
      </c>
      <c r="Q27" s="17">
        <v>-0.51061646792353899</v>
      </c>
      <c r="R27" s="16">
        <v>22775.158520184501</v>
      </c>
      <c r="S27" s="17">
        <v>5.1013137401655104</v>
      </c>
      <c r="T27" s="17">
        <v>6.8841935143060098E-2</v>
      </c>
      <c r="U27" s="17">
        <v>0.93865658085312498</v>
      </c>
      <c r="V27" s="17">
        <v>-2.5756997779981399</v>
      </c>
      <c r="W27">
        <v>0.699020459681999</v>
      </c>
      <c r="X27">
        <v>0</v>
      </c>
      <c r="Y27">
        <v>7.6734706498129803E-3</v>
      </c>
      <c r="Z27">
        <v>0.29330606966818801</v>
      </c>
      <c r="AA27">
        <v>0</v>
      </c>
      <c r="AB27">
        <v>0</v>
      </c>
    </row>
    <row r="28" spans="1:28" x14ac:dyDescent="0.35">
      <c r="A28">
        <v>919173122</v>
      </c>
      <c r="B28">
        <v>1162021</v>
      </c>
      <c r="C28">
        <v>116</v>
      </c>
      <c r="D28">
        <v>2021</v>
      </c>
      <c r="E28" t="s">
        <v>48</v>
      </c>
      <c r="F28" s="16">
        <v>50817.771275483603</v>
      </c>
      <c r="G28" s="1">
        <v>0.68229781809717105</v>
      </c>
      <c r="H28" s="1">
        <f>H$2*Table4[[#This Row],[diff_tu_lovfall]]</f>
        <v>3.0188488691033983E-2</v>
      </c>
      <c r="I28" s="1">
        <f>I$2*Table4[[#This Row],[diff_tu_barskog_blandingsskog_bon_høy_sers_hoy]]</f>
        <v>1.8440268878986314E-2</v>
      </c>
      <c r="J28" s="1">
        <f>$J$2*Table4[[#This Row],[diff_tu_kyst]]</f>
        <v>0.15743295898139423</v>
      </c>
      <c r="K28" s="1">
        <f>$K$2*Table4[[#This Row],[diff_tu_frost]]</f>
        <v>-7.517582050660844E-2</v>
      </c>
      <c r="L28" s="1">
        <f>SUM(Table4[[#This Row],[Kolonne1]:[Kolonne4]])</f>
        <v>0.1308858960448061</v>
      </c>
      <c r="M28" s="1">
        <v>0.813168321178388</v>
      </c>
      <c r="N28" s="17">
        <v>0.79275611860324102</v>
      </c>
      <c r="O28" s="17">
        <v>4.1998634190758E-2</v>
      </c>
      <c r="P28" s="17">
        <v>1.8838599670879901</v>
      </c>
      <c r="Q28" s="17">
        <v>-0.47945316525833098</v>
      </c>
      <c r="R28" s="16">
        <v>28230.9224115039</v>
      </c>
      <c r="S28" s="17">
        <v>1.5129799374046</v>
      </c>
      <c r="T28" s="17">
        <v>3.2606192043049299E-2</v>
      </c>
      <c r="U28" s="17">
        <v>3.32221150885022</v>
      </c>
      <c r="V28" s="17">
        <v>-2.5057771576483598</v>
      </c>
      <c r="W28">
        <v>0.58447510443835105</v>
      </c>
      <c r="X28">
        <v>0</v>
      </c>
      <c r="Y28">
        <v>2.4524734637913999E-2</v>
      </c>
      <c r="Z28">
        <v>0.39100016092373502</v>
      </c>
      <c r="AA28">
        <v>0</v>
      </c>
      <c r="AB28">
        <v>0</v>
      </c>
    </row>
    <row r="29" spans="1:28" x14ac:dyDescent="0.35">
      <c r="A29">
        <v>923152601</v>
      </c>
      <c r="B29">
        <v>1322021</v>
      </c>
      <c r="C29">
        <v>132</v>
      </c>
      <c r="D29">
        <v>2021</v>
      </c>
      <c r="E29" t="s">
        <v>50</v>
      </c>
      <c r="F29" s="16">
        <v>69160.840497588099</v>
      </c>
      <c r="G29" s="1">
        <v>0.98561061109168802</v>
      </c>
      <c r="H29" s="1">
        <f>H$2*Table4[[#This Row],[diff_tu_lovfall]]</f>
        <v>4.0392396665234052E-4</v>
      </c>
      <c r="I29" s="1">
        <f>I$2*Table4[[#This Row],[diff_tu_barskog_blandingsskog_bon_høy_sers_hoy]]</f>
        <v>-1.8738006406380772E-3</v>
      </c>
      <c r="J29" s="1">
        <f>$J$2*Table4[[#This Row],[diff_tu_kyst]]</f>
        <v>2.100145843735148E-3</v>
      </c>
      <c r="K29" s="1">
        <f>$K$2*Table4[[#This Row],[diff_tu_frost]]</f>
        <v>1.1622083717469676E-4</v>
      </c>
      <c r="L29" s="1">
        <f>SUM(Table4[[#This Row],[Kolonne1]:[Kolonne4]])</f>
        <v>7.4649000692410803E-4</v>
      </c>
      <c r="M29" s="1">
        <v>0.98635136926923495</v>
      </c>
      <c r="N29" s="17">
        <v>2.4851653682494399E-2</v>
      </c>
      <c r="O29" s="17">
        <v>1.7924528301886799E-2</v>
      </c>
      <c r="P29" s="17">
        <v>1.2477359615077299</v>
      </c>
      <c r="Q29" s="17">
        <v>-0.41008660617827902</v>
      </c>
      <c r="R29" s="16">
        <v>60637.259361877397</v>
      </c>
      <c r="S29" s="17">
        <v>2.0243771194925101E-2</v>
      </c>
      <c r="T29" s="17">
        <v>-3.3132653292630601E-3</v>
      </c>
      <c r="U29" s="17">
        <v>4.4318094111065E-2</v>
      </c>
      <c r="V29" s="17">
        <v>3.8738987758640299E-3</v>
      </c>
      <c r="W29">
        <v>0</v>
      </c>
      <c r="X29">
        <v>0.97301987949726099</v>
      </c>
      <c r="Y29">
        <v>0</v>
      </c>
      <c r="Z29">
        <v>0</v>
      </c>
      <c r="AA29">
        <v>0</v>
      </c>
      <c r="AB29">
        <v>2.6980120502739399E-2</v>
      </c>
    </row>
    <row r="30" spans="1:28" x14ac:dyDescent="0.35">
      <c r="A30">
        <v>921683057</v>
      </c>
      <c r="B30">
        <v>1332021</v>
      </c>
      <c r="C30">
        <v>133</v>
      </c>
      <c r="D30">
        <v>2021</v>
      </c>
      <c r="E30" t="s">
        <v>51</v>
      </c>
      <c r="F30" s="16">
        <v>84986.740728203105</v>
      </c>
      <c r="G30" s="1">
        <v>1.06077557931245</v>
      </c>
      <c r="H30" s="1">
        <f>H$2*Table4[[#This Row],[diff_tu_lovfall]]</f>
        <v>-1.1268598630379007E-4</v>
      </c>
      <c r="I30" s="1">
        <f>I$2*Table4[[#This Row],[diff_tu_barskog_blandingsskog_bon_høy_sers_hoy]]</f>
        <v>-1.3575263579476953E-4</v>
      </c>
      <c r="J30" s="1">
        <f>$J$2*Table4[[#This Row],[diff_tu_kyst]]</f>
        <v>2.6083355639501594E-3</v>
      </c>
      <c r="K30" s="1">
        <f>$K$2*Table4[[#This Row],[diff_tu_frost]]</f>
        <v>-3.1393025070788151E-4</v>
      </c>
      <c r="L30" s="1">
        <f>SUM(Table4[[#This Row],[Kolonne1]:[Kolonne4]])</f>
        <v>2.0459666911437184E-3</v>
      </c>
      <c r="M30" s="1">
        <v>1.0628149641426601</v>
      </c>
      <c r="N30" s="17">
        <v>-0.92817002291897999</v>
      </c>
      <c r="O30" s="17">
        <v>3.3820138355111502E-4</v>
      </c>
      <c r="P30" s="17">
        <v>0.70722508911655302</v>
      </c>
      <c r="Q30" s="17">
        <v>1.6244795517830799</v>
      </c>
      <c r="R30" s="16">
        <v>73423.9224061719</v>
      </c>
      <c r="S30" s="17">
        <v>-5.6475711072916396E-3</v>
      </c>
      <c r="T30" s="17">
        <v>-2.4003861018092199E-4</v>
      </c>
      <c r="U30" s="17">
        <v>5.5042111166332397E-2</v>
      </c>
      <c r="V30" s="17">
        <v>-1.04639928904997E-2</v>
      </c>
      <c r="W30">
        <v>1.54782106977185E-2</v>
      </c>
      <c r="X30">
        <v>0</v>
      </c>
      <c r="Y30">
        <v>0.97494198096738305</v>
      </c>
      <c r="Z30">
        <v>9.5798083348983699E-3</v>
      </c>
      <c r="AA30">
        <v>0</v>
      </c>
      <c r="AB30">
        <v>0</v>
      </c>
    </row>
    <row r="31" spans="1:28" x14ac:dyDescent="0.35">
      <c r="A31">
        <v>923436596</v>
      </c>
      <c r="B31">
        <v>1352021</v>
      </c>
      <c r="C31">
        <v>135</v>
      </c>
      <c r="D31">
        <v>2021</v>
      </c>
      <c r="E31" t="s">
        <v>52</v>
      </c>
      <c r="F31" s="16">
        <v>102490.576458907</v>
      </c>
      <c r="G31" s="1">
        <v>0.97897864140831503</v>
      </c>
      <c r="H31" s="1">
        <f>H$2*Table4[[#This Row],[diff_tu_lovfall]]</f>
        <v>-2.0959183100973656E-2</v>
      </c>
      <c r="I31" s="1">
        <f>I$2*Table4[[#This Row],[diff_tu_barskog_blandingsskog_bon_høy_sers_hoy]]</f>
        <v>-2.2972175254019771E-2</v>
      </c>
      <c r="J31" s="1">
        <f>$J$2*Table4[[#This Row],[diff_tu_kyst]]</f>
        <v>-9.7001330768943489E-2</v>
      </c>
      <c r="K31" s="1">
        <f>$K$2*Table4[[#This Row],[diff_tu_frost]]</f>
        <v>3.9834134777578613E-2</v>
      </c>
      <c r="L31" s="1">
        <f>SUM(Table4[[#This Row],[Kolonne1]:[Kolonne4]])</f>
        <v>-0.10109855434635831</v>
      </c>
      <c r="M31" s="1">
        <v>0.87791067557159397</v>
      </c>
      <c r="N31" s="17">
        <v>-1.37920402020218</v>
      </c>
      <c r="O31" s="17">
        <v>3.5182718480338201E-2</v>
      </c>
      <c r="P31" s="17">
        <v>-1.5733937965898499</v>
      </c>
      <c r="Q31" s="17">
        <v>0.85000248500414999</v>
      </c>
      <c r="R31" s="16">
        <v>86053.993324205396</v>
      </c>
      <c r="S31" s="17">
        <v>-1.0504276600497999</v>
      </c>
      <c r="T31" s="17">
        <v>-4.0619535587830803E-2</v>
      </c>
      <c r="U31" s="17">
        <v>-2.0469597950735099</v>
      </c>
      <c r="V31" s="17">
        <v>1.32776023391149</v>
      </c>
      <c r="W31">
        <v>0</v>
      </c>
      <c r="X31">
        <v>0.52869816920273005</v>
      </c>
      <c r="Y31">
        <v>0</v>
      </c>
      <c r="Z31">
        <v>0</v>
      </c>
      <c r="AA31">
        <v>0</v>
      </c>
      <c r="AB31">
        <v>0.47130183079727</v>
      </c>
    </row>
    <row r="32" spans="1:28" x14ac:dyDescent="0.35">
      <c r="A32">
        <v>924868759</v>
      </c>
      <c r="B32">
        <v>1382021</v>
      </c>
      <c r="C32">
        <v>138</v>
      </c>
      <c r="D32">
        <v>2021</v>
      </c>
      <c r="E32" t="s">
        <v>53</v>
      </c>
      <c r="F32" s="16">
        <v>30079.3019349325</v>
      </c>
      <c r="G32" s="1">
        <v>0.68955337308546705</v>
      </c>
      <c r="H32" s="1">
        <f>H$2*Table4[[#This Row],[diff_tu_lovfall]]</f>
        <v>-2.1727686297666096E-2</v>
      </c>
      <c r="I32" s="1">
        <f>I$2*Table4[[#This Row],[diff_tu_barskog_blandingsskog_bon_høy_sers_hoy]]</f>
        <v>-1.013712735849057E-2</v>
      </c>
      <c r="J32" s="1">
        <f>$J$2*Table4[[#This Row],[diff_tu_kyst]]</f>
        <v>7.5778943734742421E-2</v>
      </c>
      <c r="K32" s="1">
        <f>$K$2*Table4[[#This Row],[diff_tu_frost]]</f>
        <v>0.16170743496499063</v>
      </c>
      <c r="L32" s="1">
        <f>SUM(Table4[[#This Row],[Kolonne1]:[Kolonne4]])</f>
        <v>0.20562156504357637</v>
      </c>
      <c r="M32" s="1">
        <v>0.89412890542369405</v>
      </c>
      <c r="N32" s="17">
        <v>-1.06409167803033</v>
      </c>
      <c r="O32" s="17">
        <v>0</v>
      </c>
      <c r="P32" s="17">
        <v>2.8468526943249501</v>
      </c>
      <c r="Q32" s="17">
        <v>4.9799815570492996</v>
      </c>
      <c r="R32" s="16">
        <v>17693.401457195501</v>
      </c>
      <c r="S32" s="17">
        <v>-1.0889433317128301</v>
      </c>
      <c r="T32" s="17">
        <v>-1.7924528301886799E-2</v>
      </c>
      <c r="U32" s="17">
        <v>1.59911673281722</v>
      </c>
      <c r="V32" s="17">
        <v>5.3900681632275802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</row>
    <row r="33" spans="1:28" x14ac:dyDescent="0.35">
      <c r="A33">
        <v>976723805</v>
      </c>
      <c r="B33">
        <v>1462021</v>
      </c>
      <c r="C33">
        <v>146</v>
      </c>
      <c r="D33">
        <v>2021</v>
      </c>
      <c r="E33" t="s">
        <v>54</v>
      </c>
      <c r="F33" s="16">
        <v>56236.569776359502</v>
      </c>
      <c r="G33" s="1">
        <v>0.64236965132747303</v>
      </c>
      <c r="H33" s="1">
        <f>H$2*Table4[[#This Row],[diff_tu_lovfall]]</f>
        <v>0.10927066211742952</v>
      </c>
      <c r="I33" s="1">
        <f>I$2*Table4[[#This Row],[diff_tu_barskog_blandingsskog_bon_høy_sers_hoy]]</f>
        <v>-1.0944774352486589E-2</v>
      </c>
      <c r="J33" s="1">
        <f>$J$2*Table4[[#This Row],[diff_tu_kyst]]</f>
        <v>4.18339851251672E-2</v>
      </c>
      <c r="K33" s="1">
        <f>$K$2*Table4[[#This Row],[diff_tu_frost]]</f>
        <v>3.4314143221053882E-2</v>
      </c>
      <c r="L33" s="1">
        <f>SUM(Table4[[#This Row],[Kolonne1]:[Kolonne4]])</f>
        <v>0.174474016111164</v>
      </c>
      <c r="M33" s="1">
        <v>0.81690141489798695</v>
      </c>
      <c r="N33" s="17">
        <v>4.3397276383136099</v>
      </c>
      <c r="O33" s="17">
        <v>6.1254612546125499E-2</v>
      </c>
      <c r="P33" s="17">
        <v>-0.68670991793400504</v>
      </c>
      <c r="Q33" s="17">
        <v>2.1930152621293</v>
      </c>
      <c r="R33" s="16">
        <v>31067.327489665899</v>
      </c>
      <c r="S33" s="17">
        <v>5.4764026521039204</v>
      </c>
      <c r="T33" s="17">
        <v>-1.9352614473625601E-2</v>
      </c>
      <c r="U33" s="17">
        <v>0.88279701876355199</v>
      </c>
      <c r="V33" s="17">
        <v>1.1437666484801801</v>
      </c>
      <c r="W33">
        <v>0</v>
      </c>
      <c r="X33">
        <v>0</v>
      </c>
      <c r="Y33">
        <v>0</v>
      </c>
      <c r="Z33">
        <v>0.59042156131212398</v>
      </c>
      <c r="AA33">
        <v>0.40957843868787602</v>
      </c>
      <c r="AB33">
        <v>0</v>
      </c>
    </row>
    <row r="34" spans="1:28" x14ac:dyDescent="0.35">
      <c r="A34">
        <v>968398083</v>
      </c>
      <c r="B34">
        <v>1572021</v>
      </c>
      <c r="C34">
        <v>157</v>
      </c>
      <c r="D34">
        <v>2021</v>
      </c>
      <c r="E34" t="s">
        <v>55</v>
      </c>
      <c r="F34" s="16">
        <v>32727.211901302999</v>
      </c>
      <c r="G34" s="1">
        <v>1.1038445448363401</v>
      </c>
      <c r="H34" s="1">
        <f>H$2*Table4[[#This Row],[diff_tu_lovfall]]</f>
        <v>-2.9193538195705273E-2</v>
      </c>
      <c r="I34" s="1">
        <f>I$2*Table4[[#This Row],[diff_tu_barskog_blandingsskog_bon_høy_sers_hoy]]</f>
        <v>-3.2583158162118779E-4</v>
      </c>
      <c r="J34" s="1">
        <f>$J$2*Table4[[#This Row],[diff_tu_kyst]]</f>
        <v>-6.0676491197111874E-2</v>
      </c>
      <c r="K34" s="1">
        <f>$K$2*Table4[[#This Row],[diff_tu_frost]]</f>
        <v>-2.3326871573401207E-2</v>
      </c>
      <c r="L34" s="1">
        <f>SUM(Table4[[#This Row],[Kolonne1]:[Kolonne4]])</f>
        <v>-0.11352273254783954</v>
      </c>
      <c r="M34" s="1">
        <v>0.99051747257468703</v>
      </c>
      <c r="N34" s="17">
        <v>-2.18858532556398</v>
      </c>
      <c r="O34" s="17">
        <v>0.14015233949945599</v>
      </c>
      <c r="P34" s="17">
        <v>-1.6753032638446499</v>
      </c>
      <c r="Q34" s="17">
        <v>-1.3312065238041899</v>
      </c>
      <c r="R34" s="16">
        <v>29597.338335072502</v>
      </c>
      <c r="S34" s="17">
        <v>-1.46311523057712</v>
      </c>
      <c r="T34" s="17">
        <v>-5.7613732173600297E-4</v>
      </c>
      <c r="U34" s="17">
        <v>-1.2804189076794099</v>
      </c>
      <c r="V34" s="17">
        <v>-0.77753646789777697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</row>
    <row r="35" spans="1:28" x14ac:dyDescent="0.35">
      <c r="A35">
        <v>925017809</v>
      </c>
      <c r="B35">
        <v>1612021</v>
      </c>
      <c r="C35">
        <v>161</v>
      </c>
      <c r="D35">
        <v>2021</v>
      </c>
      <c r="E35" t="s">
        <v>56</v>
      </c>
      <c r="F35" s="16">
        <v>35197.2681422077</v>
      </c>
      <c r="G35" s="1">
        <v>0.80504225966235299</v>
      </c>
      <c r="H35" s="1">
        <f>H$2*Table4[[#This Row],[diff_tu_lovfall]]</f>
        <v>2.2067376692715478E-2</v>
      </c>
      <c r="I35" s="1">
        <f>I$2*Table4[[#This Row],[diff_tu_barskog_blandingsskog_bon_høy_sers_hoy]]</f>
        <v>1.8237093695183894E-3</v>
      </c>
      <c r="J35" s="1">
        <f>$J$2*Table4[[#This Row],[diff_tu_kyst]]</f>
        <v>9.3476085069896207E-3</v>
      </c>
      <c r="K35" s="1">
        <f>$K$2*Table4[[#This Row],[diff_tu_frost]]</f>
        <v>4.0282148312483335E-2</v>
      </c>
      <c r="L35" s="1">
        <f>SUM(Table4[[#This Row],[Kolonne1]:[Kolonne4]])</f>
        <v>7.3520842881706822E-2</v>
      </c>
      <c r="M35" s="1">
        <v>0.87841729418573999</v>
      </c>
      <c r="N35" s="17">
        <v>1.7534260962158401E-2</v>
      </c>
      <c r="O35" s="17">
        <v>3.2644178454842199E-3</v>
      </c>
      <c r="P35" s="17">
        <v>-1.1203958941705601</v>
      </c>
      <c r="Q35" s="17">
        <v>3.1696515669904999</v>
      </c>
      <c r="R35" s="16">
        <v>27189.333331440499</v>
      </c>
      <c r="S35" s="17">
        <v>1.10596785910467</v>
      </c>
      <c r="T35" s="17">
        <v>3.2246936486369599E-3</v>
      </c>
      <c r="U35" s="17">
        <v>0.19725686897504899</v>
      </c>
      <c r="V35" s="17">
        <v>1.34269352063209</v>
      </c>
      <c r="W35">
        <v>0</v>
      </c>
      <c r="X35">
        <v>0</v>
      </c>
      <c r="Y35">
        <v>0.117457227496101</v>
      </c>
      <c r="Z35">
        <v>0.88254277250389901</v>
      </c>
      <c r="AA35">
        <v>0</v>
      </c>
      <c r="AB35">
        <v>0</v>
      </c>
    </row>
    <row r="36" spans="1:28" x14ac:dyDescent="0.35">
      <c r="A36">
        <v>926377841</v>
      </c>
      <c r="B36">
        <v>1622021</v>
      </c>
      <c r="C36">
        <v>162</v>
      </c>
      <c r="D36">
        <v>2021</v>
      </c>
      <c r="E36" t="s">
        <v>57</v>
      </c>
      <c r="F36" s="16">
        <v>57494.656086101597</v>
      </c>
      <c r="G36" s="1">
        <v>0.66595392993137204</v>
      </c>
      <c r="H36" s="1">
        <f>H$2*Table4[[#This Row],[diff_tu_lovfall]]</f>
        <v>8.99288450713919E-2</v>
      </c>
      <c r="I36" s="1">
        <f>I$2*Table4[[#This Row],[diff_tu_barskog_blandingsskog_bon_høy_sers_hoy]]</f>
        <v>4.8244937227689126E-2</v>
      </c>
      <c r="J36" s="1">
        <f>$J$2*Table4[[#This Row],[diff_tu_kyst]]</f>
        <v>3.737048270124152E-2</v>
      </c>
      <c r="K36" s="1">
        <f>$K$2*Table4[[#This Row],[diff_tu_frost]]</f>
        <v>-4.6452495285651159E-2</v>
      </c>
      <c r="L36" s="1">
        <f>SUM(Table4[[#This Row],[Kolonne1]:[Kolonne4]])</f>
        <v>0.1290917697146714</v>
      </c>
      <c r="M36" s="1">
        <v>0.79544116750093696</v>
      </c>
      <c r="N36" s="17">
        <v>3.8916587331693702</v>
      </c>
      <c r="O36" s="17">
        <v>0.14193174127429201</v>
      </c>
      <c r="P36" s="17">
        <v>-0.30650260894407699</v>
      </c>
      <c r="Q36" s="17">
        <v>-0.34316006075384498</v>
      </c>
      <c r="R36" s="16">
        <v>31448.017887741</v>
      </c>
      <c r="S36" s="17">
        <v>4.5070337829595504</v>
      </c>
      <c r="T36" s="17">
        <v>8.5306982163557504E-2</v>
      </c>
      <c r="U36" s="17">
        <v>0.78860645524692996</v>
      </c>
      <c r="V36" s="17">
        <v>-1.5483648973584601</v>
      </c>
      <c r="W36">
        <v>0.55244401431520396</v>
      </c>
      <c r="X36">
        <v>0</v>
      </c>
      <c r="Y36">
        <v>0</v>
      </c>
      <c r="Z36">
        <v>0.108215338953804</v>
      </c>
      <c r="AA36">
        <v>0</v>
      </c>
      <c r="AB36">
        <v>0.33934064673099201</v>
      </c>
    </row>
    <row r="37" spans="1:28" x14ac:dyDescent="0.35">
      <c r="A37">
        <v>923993355</v>
      </c>
      <c r="B37">
        <v>1642021</v>
      </c>
      <c r="C37">
        <v>164</v>
      </c>
      <c r="D37">
        <v>2021</v>
      </c>
      <c r="E37" t="s">
        <v>58</v>
      </c>
      <c r="F37" s="16">
        <v>51425.211316130801</v>
      </c>
      <c r="G37" s="1">
        <v>0.87516840249774497</v>
      </c>
      <c r="H37" s="1">
        <f>H$2*Table4[[#This Row],[diff_tu_lovfall]]</f>
        <v>-7.7263101996121932E-3</v>
      </c>
      <c r="I37" s="1">
        <f>I$2*Table4[[#This Row],[diff_tu_barskog_blandingsskog_bon_høy_sers_hoy]]</f>
        <v>-3.510999254703076E-4</v>
      </c>
      <c r="J37" s="1">
        <f>$J$2*Table4[[#This Row],[diff_tu_kyst]]</f>
        <v>7.0155232752171795E-2</v>
      </c>
      <c r="K37" s="1">
        <f>$K$2*Table4[[#This Row],[diff_tu_frost]]</f>
        <v>6.4415796851711463E-2</v>
      </c>
      <c r="L37" s="1">
        <f>SUM(Table4[[#This Row],[Kolonne1]:[Kolonne4]])</f>
        <v>0.12649361947880075</v>
      </c>
      <c r="M37" s="1">
        <v>1.00113123980539</v>
      </c>
      <c r="N37" s="17">
        <v>-1.3000802756799501</v>
      </c>
      <c r="O37" s="17">
        <v>0</v>
      </c>
      <c r="P37" s="17">
        <v>2.1963541974487302</v>
      </c>
      <c r="Q37" s="17">
        <v>3.7389053496276801</v>
      </c>
      <c r="R37" s="16">
        <v>36299.845581723501</v>
      </c>
      <c r="S37" s="17">
        <v>-0.38722548988183197</v>
      </c>
      <c r="T37" s="17">
        <v>-6.2081695615787895E-4</v>
      </c>
      <c r="U37" s="17">
        <v>1.4804429972181099</v>
      </c>
      <c r="V37" s="17">
        <v>2.14712165766846</v>
      </c>
      <c r="W37">
        <v>0</v>
      </c>
      <c r="X37">
        <v>1.6070187590571099E-2</v>
      </c>
      <c r="Y37">
        <v>0.98392981240942901</v>
      </c>
      <c r="Z37">
        <v>0</v>
      </c>
      <c r="AA37">
        <v>0</v>
      </c>
      <c r="AB37">
        <v>0</v>
      </c>
    </row>
    <row r="38" spans="1:28" x14ac:dyDescent="0.35">
      <c r="A38">
        <v>957896928</v>
      </c>
      <c r="B38">
        <v>1682021</v>
      </c>
      <c r="C38">
        <v>168</v>
      </c>
      <c r="D38">
        <v>2021</v>
      </c>
      <c r="E38" t="s">
        <v>60</v>
      </c>
      <c r="F38" s="16">
        <v>19911.906055294101</v>
      </c>
      <c r="G38" s="1">
        <v>0.76429191275239206</v>
      </c>
      <c r="H38" s="1">
        <f>H$2*Table4[[#This Row],[diff_tu_lovfall]]</f>
        <v>5.4033258450929657E-3</v>
      </c>
      <c r="I38" s="1">
        <f>I$2*Table4[[#This Row],[diff_tu_barskog_blandingsskog_bon_høy_sers_hoy]]</f>
        <v>9.7954102170676988E-2</v>
      </c>
      <c r="J38" s="1">
        <f>$J$2*Table4[[#This Row],[diff_tu_kyst]]</f>
        <v>-4.03649237584972E-2</v>
      </c>
      <c r="K38" s="1">
        <f>$K$2*Table4[[#This Row],[diff_tu_frost]]</f>
        <v>1.4171212270630546E-2</v>
      </c>
      <c r="L38" s="1">
        <f>SUM(Table4[[#This Row],[Kolonne1]:[Kolonne4]])</f>
        <v>7.7163716527903312E-2</v>
      </c>
      <c r="M38" s="1">
        <v>0.84153980883561497</v>
      </c>
      <c r="N38" s="17">
        <v>-0.59516777914632601</v>
      </c>
      <c r="O38" s="17">
        <v>0.29867458866544799</v>
      </c>
      <c r="P38" s="17">
        <v>-1.6421167915129999</v>
      </c>
      <c r="Q38" s="17">
        <v>0.40950962534075502</v>
      </c>
      <c r="R38" s="16">
        <v>13989.654101566701</v>
      </c>
      <c r="S38" s="17">
        <v>0.27080267854923901</v>
      </c>
      <c r="T38" s="17">
        <v>0.173203020397452</v>
      </c>
      <c r="U38" s="17">
        <v>-0.85179631464710903</v>
      </c>
      <c r="V38" s="17">
        <v>0.47235799708778198</v>
      </c>
      <c r="W38">
        <v>0</v>
      </c>
      <c r="X38">
        <v>0</v>
      </c>
      <c r="Y38">
        <v>0</v>
      </c>
      <c r="Z38">
        <v>0.173713753410599</v>
      </c>
      <c r="AA38">
        <v>0.16387439651701699</v>
      </c>
      <c r="AB38">
        <v>0.66241185007238401</v>
      </c>
    </row>
    <row r="39" spans="1:28" x14ac:dyDescent="0.35">
      <c r="A39">
        <v>919884452</v>
      </c>
      <c r="B39">
        <v>1732021</v>
      </c>
      <c r="C39">
        <v>173</v>
      </c>
      <c r="D39">
        <v>2021</v>
      </c>
      <c r="E39" t="s">
        <v>61</v>
      </c>
      <c r="F39" s="16">
        <v>37729.1417450308</v>
      </c>
      <c r="G39" s="1">
        <v>1.1323914370531001</v>
      </c>
      <c r="H39" s="1">
        <f>H$2*Table4[[#This Row],[diff_tu_lovfall]]</f>
        <v>-3.5463705229982553E-4</v>
      </c>
      <c r="I39" s="1">
        <f>I$2*Table4[[#This Row],[diff_tu_barskog_blandingsskog_bon_høy_sers_hoy]]</f>
        <v>-4.422457889001908E-3</v>
      </c>
      <c r="J39" s="1">
        <f>$J$2*Table4[[#This Row],[diff_tu_kyst]]</f>
        <v>-2.6825344410394626E-3</v>
      </c>
      <c r="K39" s="1">
        <f>$K$2*Table4[[#This Row],[diff_tu_frost]]</f>
        <v>3.7638224250543164E-3</v>
      </c>
      <c r="L39" s="1">
        <f>SUM(Table4[[#This Row],[Kolonne1]:[Kolonne4]])</f>
        <v>-3.6958069572868794E-3</v>
      </c>
      <c r="M39" s="1">
        <v>1.12868421119995</v>
      </c>
      <c r="N39" s="17">
        <v>-1.10976300653023</v>
      </c>
      <c r="O39" s="17">
        <v>0</v>
      </c>
      <c r="P39" s="17">
        <v>-1.5871428614784</v>
      </c>
      <c r="Q39" s="17">
        <v>1.85390581970307</v>
      </c>
      <c r="R39" s="16">
        <v>34787.811745871797</v>
      </c>
      <c r="S39" s="17">
        <v>-1.7773620623456401E-2</v>
      </c>
      <c r="T39" s="17">
        <v>-7.8198160871405607E-3</v>
      </c>
      <c r="U39" s="17">
        <v>-5.6607884718482798E-2</v>
      </c>
      <c r="V39" s="17">
        <v>0.12545656561629001</v>
      </c>
      <c r="W39">
        <v>0</v>
      </c>
      <c r="X39">
        <v>0</v>
      </c>
      <c r="Y39">
        <v>0</v>
      </c>
      <c r="Z39">
        <v>0.94679871166331397</v>
      </c>
      <c r="AA39">
        <v>5.9361339107929598E-3</v>
      </c>
      <c r="AB39">
        <v>4.7265154425892998E-2</v>
      </c>
    </row>
    <row r="40" spans="1:28" x14ac:dyDescent="0.35">
      <c r="A40">
        <v>921699905</v>
      </c>
      <c r="B40">
        <v>1812021</v>
      </c>
      <c r="C40">
        <v>181</v>
      </c>
      <c r="D40">
        <v>2021</v>
      </c>
      <c r="E40" t="s">
        <v>62</v>
      </c>
      <c r="F40" s="16">
        <v>15411.435172895601</v>
      </c>
      <c r="G40" s="1">
        <v>0.41452903143752501</v>
      </c>
      <c r="H40" s="1">
        <f>H$2*Table4[[#This Row],[diff_tu_lovfall]]</f>
        <v>-1.8628624836100685E-2</v>
      </c>
      <c r="I40" s="1">
        <f>I$2*Table4[[#This Row],[diff_tu_barskog_blandingsskog_bon_høy_sers_hoy]]</f>
        <v>-1.4892390974472709E-2</v>
      </c>
      <c r="J40" s="1">
        <f>$J$2*Table4[[#This Row],[diff_tu_kyst]]</f>
        <v>0.3514824336458775</v>
      </c>
      <c r="K40" s="1">
        <f>$K$2*Table4[[#This Row],[diff_tu_frost]]</f>
        <v>-0.12502844952890271</v>
      </c>
      <c r="L40" s="1">
        <f>SUM(Table4[[#This Row],[Kolonne1]:[Kolonne4]])</f>
        <v>0.19293296830640141</v>
      </c>
      <c r="M40" s="1">
        <v>0.60695029738663797</v>
      </c>
      <c r="N40" s="17">
        <v>-1.98483216653582</v>
      </c>
      <c r="O40" s="17">
        <v>6.85518423307626E-3</v>
      </c>
      <c r="P40" s="17">
        <v>6.0247744654078703</v>
      </c>
      <c r="Q40" s="17">
        <v>-2.80677907968948</v>
      </c>
      <c r="R40" s="16">
        <v>5818.9077464212896</v>
      </c>
      <c r="S40" s="17">
        <v>-0.93362526116878097</v>
      </c>
      <c r="T40" s="17">
        <v>-2.6332813435664199E-2</v>
      </c>
      <c r="U40" s="17">
        <v>7.4171189677951697</v>
      </c>
      <c r="V40" s="17">
        <v>-4.1674760684278098</v>
      </c>
      <c r="W40" s="1">
        <v>0</v>
      </c>
      <c r="X40" s="1">
        <v>0</v>
      </c>
      <c r="Y40" s="1">
        <v>0</v>
      </c>
      <c r="Z40" s="1">
        <v>0.78535907715685205</v>
      </c>
      <c r="AA40" s="1">
        <v>5.3175355346306998E-2</v>
      </c>
      <c r="AB40" s="1">
        <v>0.16146556749683999</v>
      </c>
    </row>
    <row r="41" spans="1:28" x14ac:dyDescent="0.35">
      <c r="A41">
        <v>920295975</v>
      </c>
      <c r="B41">
        <v>1942021</v>
      </c>
      <c r="C41">
        <v>194</v>
      </c>
      <c r="D41">
        <v>2021</v>
      </c>
      <c r="E41" t="s">
        <v>64</v>
      </c>
      <c r="F41" s="16">
        <v>20365.604276932001</v>
      </c>
      <c r="G41" s="1">
        <v>0.89392208318611899</v>
      </c>
      <c r="H41" s="1">
        <f>H$2*Table4[[#This Row],[diff_tu_lovfall]]</f>
        <v>-6.329082363826395E-3</v>
      </c>
      <c r="I41" s="1">
        <f>I$2*Table4[[#This Row],[diff_tu_barskog_blandingsskog_bon_høy_sers_hoy]]</f>
        <v>-6.3322895226647885E-2</v>
      </c>
      <c r="J41" s="1">
        <f>$J$2*Table4[[#This Row],[diff_tu_kyst]]</f>
        <v>-5.7324212665093521E-2</v>
      </c>
      <c r="K41" s="1">
        <f>$K$2*Table4[[#This Row],[diff_tu_frost]]</f>
        <v>9.2881541888266403E-2</v>
      </c>
      <c r="L41" s="1">
        <f>SUM(Table4[[#This Row],[Kolonne1]:[Kolonne4]])</f>
        <v>-3.4094648367301403E-2</v>
      </c>
      <c r="M41" s="1">
        <v>0.85953394952679596</v>
      </c>
      <c r="N41" s="17">
        <v>-0.90440499062483104</v>
      </c>
      <c r="O41" s="17">
        <v>6.1310100032268503E-3</v>
      </c>
      <c r="P41" s="17">
        <v>-1.30187028749657</v>
      </c>
      <c r="Q41" s="17">
        <v>2.5687368103035499</v>
      </c>
      <c r="R41" s="16">
        <v>16099.727338643201</v>
      </c>
      <c r="S41" s="17">
        <v>-0.31719953710351301</v>
      </c>
      <c r="T41" s="17">
        <v>-0.111967916304888</v>
      </c>
      <c r="U41" s="17">
        <v>-1.2096778227630101</v>
      </c>
      <c r="V41" s="17">
        <v>3.0959481980022798</v>
      </c>
      <c r="W41" s="1">
        <v>0</v>
      </c>
      <c r="X41" s="1">
        <v>0.184273802153195</v>
      </c>
      <c r="Y41" s="1">
        <v>0</v>
      </c>
      <c r="Z41" s="1">
        <v>0</v>
      </c>
      <c r="AA41" s="1">
        <v>0</v>
      </c>
      <c r="AB41" s="1">
        <v>0.815726197846805</v>
      </c>
    </row>
    <row r="42" spans="1:28" x14ac:dyDescent="0.35">
      <c r="A42">
        <v>924619260</v>
      </c>
      <c r="B42">
        <v>1972021</v>
      </c>
      <c r="C42">
        <v>197</v>
      </c>
      <c r="D42">
        <v>2021</v>
      </c>
      <c r="E42" t="s">
        <v>65</v>
      </c>
      <c r="F42" s="16">
        <v>150330.650968489</v>
      </c>
      <c r="G42" s="1">
        <v>0.61065430726450798</v>
      </c>
      <c r="H42" s="1">
        <f>H$2*Table4[[#This Row],[diff_tu_lovfall]]</f>
        <v>7.9042894961673688E-2</v>
      </c>
      <c r="I42" s="1">
        <f>I$2*Table4[[#This Row],[diff_tu_barskog_blandingsskog_bon_høy_sers_hoy]]</f>
        <v>3.2265089051052548E-2</v>
      </c>
      <c r="J42" s="1">
        <f>$J$2*Table4[[#This Row],[diff_tu_kyst]]</f>
        <v>7.3428788311937138E-2</v>
      </c>
      <c r="K42" s="1">
        <f>$K$2*Table4[[#This Row],[diff_tu_frost]]</f>
        <v>-1.4526941892413466E-2</v>
      </c>
      <c r="L42" s="1">
        <f>SUM(Table4[[#This Row],[Kolonne1]:[Kolonne4]])</f>
        <v>0.17020983043224991</v>
      </c>
      <c r="M42" s="1">
        <v>0.78096829379845001</v>
      </c>
      <c r="N42" s="17">
        <v>3.3436388247303199</v>
      </c>
      <c r="O42" s="17">
        <v>8.37328967372237E-2</v>
      </c>
      <c r="P42" s="17">
        <v>0.20360687812838199</v>
      </c>
      <c r="Q42" s="17">
        <v>1.3079768218512799</v>
      </c>
      <c r="R42" s="16">
        <v>77331.849526366903</v>
      </c>
      <c r="S42" s="17">
        <v>3.9614541653723099</v>
      </c>
      <c r="T42" s="17">
        <v>5.7051320498019698E-2</v>
      </c>
      <c r="U42" s="17">
        <v>1.54952283936729</v>
      </c>
      <c r="V42" s="17">
        <v>-0.484215255905252</v>
      </c>
      <c r="W42" s="1">
        <v>0.68142781856040802</v>
      </c>
      <c r="X42" s="1">
        <v>0</v>
      </c>
      <c r="Y42" s="1">
        <v>0</v>
      </c>
      <c r="Z42" s="1">
        <v>0.20672000651905201</v>
      </c>
      <c r="AA42" s="1">
        <v>0</v>
      </c>
      <c r="AB42" s="1">
        <v>0.11185217492054</v>
      </c>
    </row>
    <row r="43" spans="1:28" x14ac:dyDescent="0.35">
      <c r="A43">
        <v>925315958</v>
      </c>
      <c r="B43">
        <v>2042021</v>
      </c>
      <c r="C43">
        <v>204</v>
      </c>
      <c r="D43">
        <v>2021</v>
      </c>
      <c r="E43" t="s">
        <v>66</v>
      </c>
      <c r="F43" s="16">
        <v>47451.785111397097</v>
      </c>
      <c r="G43" s="1">
        <v>0.547313211949782</v>
      </c>
      <c r="H43" s="1">
        <f>H$2*Table4[[#This Row],[diff_tu_lovfall]]</f>
        <v>9.7410751641638024E-2</v>
      </c>
      <c r="I43" s="1">
        <f>I$2*Table4[[#This Row],[diff_tu_barskog_blandingsskog_bon_høy_sers_hoy]]</f>
        <v>1.6260441866764536E-2</v>
      </c>
      <c r="J43" s="1">
        <f>$J$2*Table4[[#This Row],[diff_tu_kyst]]</f>
        <v>2.2412631236129157E-2</v>
      </c>
      <c r="K43" s="1">
        <f>$K$2*Table4[[#This Row],[diff_tu_frost]]</f>
        <v>-1.7477240435102983E-4</v>
      </c>
      <c r="L43" s="1">
        <f>SUM(Table4[[#This Row],[Kolonne1]:[Kolonne4]])</f>
        <v>0.13590905234018066</v>
      </c>
      <c r="M43" s="1">
        <v>0.68346474790290701</v>
      </c>
      <c r="N43" s="17">
        <v>3.9692559846653102</v>
      </c>
      <c r="O43" s="17">
        <v>0.109661436829067</v>
      </c>
      <c r="P43" s="17">
        <v>-0.49317023448928199</v>
      </c>
      <c r="Q43" s="17">
        <v>0.51953233144072397</v>
      </c>
      <c r="R43" s="16">
        <v>20294.834540347401</v>
      </c>
      <c r="S43" s="17">
        <v>4.8820103063017104</v>
      </c>
      <c r="T43" s="17">
        <v>2.87518090810891E-2</v>
      </c>
      <c r="U43" s="17">
        <v>0.47296005816090902</v>
      </c>
      <c r="V43" s="17">
        <v>-5.8255526266134403E-3</v>
      </c>
      <c r="W43" s="1">
        <v>0</v>
      </c>
      <c r="X43" s="1">
        <v>0</v>
      </c>
      <c r="Y43" s="1">
        <v>0</v>
      </c>
      <c r="Z43" s="1">
        <v>0.44087870839969401</v>
      </c>
      <c r="AA43" s="1">
        <v>3.9683741077330102E-2</v>
      </c>
      <c r="AB43" s="1">
        <v>0.51943755052297602</v>
      </c>
    </row>
    <row r="44" spans="1:28" x14ac:dyDescent="0.35">
      <c r="A44">
        <v>925354813</v>
      </c>
      <c r="B44">
        <v>2132021</v>
      </c>
      <c r="C44">
        <v>213</v>
      </c>
      <c r="D44">
        <v>2021</v>
      </c>
      <c r="E44" t="s">
        <v>67</v>
      </c>
      <c r="F44" s="16">
        <v>34268.733356059398</v>
      </c>
      <c r="G44" s="1">
        <v>0.71941864649444698</v>
      </c>
      <c r="H44" s="1">
        <f>H$2*Table4[[#This Row],[diff_tu_lovfall]]</f>
        <v>7.4226252910345666E-2</v>
      </c>
      <c r="I44" s="1">
        <f>I$2*Table4[[#This Row],[diff_tu_barskog_blandingsskog_bon_høy_sers_hoy]]</f>
        <v>2.0703427687325204E-2</v>
      </c>
      <c r="J44" s="1">
        <f>$J$2*Table4[[#This Row],[diff_tu_kyst]]</f>
        <v>5.9021135391430619E-2</v>
      </c>
      <c r="K44" s="1">
        <f>$K$2*Table4[[#This Row],[diff_tu_frost]]</f>
        <v>-5.3193271491609455E-2</v>
      </c>
      <c r="L44" s="1">
        <f>SUM(Table4[[#This Row],[Kolonne1]:[Kolonne4]])</f>
        <v>0.10075754449749202</v>
      </c>
      <c r="M44" s="1">
        <v>0.82048610293025304</v>
      </c>
      <c r="N44" s="17">
        <v>2.5940042104471202</v>
      </c>
      <c r="O44" s="17">
        <v>0.11780594223976699</v>
      </c>
      <c r="P44" s="17">
        <v>-0.29474693206848401</v>
      </c>
      <c r="Q44" s="17">
        <v>-0.754860377016081</v>
      </c>
      <c r="R44" s="16">
        <v>22386.331406294201</v>
      </c>
      <c r="S44" s="17">
        <v>3.7200547742367398</v>
      </c>
      <c r="T44" s="17">
        <v>3.6607922777719203E-2</v>
      </c>
      <c r="U44" s="17">
        <v>1.2454869458814599</v>
      </c>
      <c r="V44" s="17">
        <v>-1.7730499480553801</v>
      </c>
      <c r="W44" s="1">
        <v>0</v>
      </c>
      <c r="X44" s="1">
        <v>0</v>
      </c>
      <c r="Y44" s="1">
        <v>0</v>
      </c>
      <c r="Z44" s="1">
        <v>0.58026998647909001</v>
      </c>
      <c r="AA44" s="1">
        <v>0.394637818628848</v>
      </c>
      <c r="AB44" s="1">
        <v>2.5092194892062099E-2</v>
      </c>
    </row>
    <row r="45" spans="1:28" x14ac:dyDescent="0.35">
      <c r="A45">
        <v>997712099</v>
      </c>
      <c r="B45">
        <v>2142021</v>
      </c>
      <c r="C45">
        <v>214</v>
      </c>
      <c r="D45">
        <v>2021</v>
      </c>
      <c r="E45" t="s">
        <v>68</v>
      </c>
      <c r="F45" s="16">
        <v>47995.208095907103</v>
      </c>
      <c r="G45" s="1">
        <v>0.53978708390100205</v>
      </c>
      <c r="H45" s="1">
        <f>H$2*Table4[[#This Row],[diff_tu_lovfall]]</f>
        <v>2.2778993218375291E-2</v>
      </c>
      <c r="I45" s="1">
        <f>I$2*Table4[[#This Row],[diff_tu_barskog_blandingsskog_bon_høy_sers_hoy]]</f>
        <v>7.304098180929966E-2</v>
      </c>
      <c r="J45" s="1">
        <f>$J$2*Table4[[#This Row],[diff_tu_kyst]]</f>
        <v>-7.1173326609478241E-2</v>
      </c>
      <c r="K45" s="1">
        <f>$K$2*Table4[[#This Row],[diff_tu_frost]]</f>
        <v>2.7004034018197839E-2</v>
      </c>
      <c r="L45" s="1">
        <f>SUM(Table4[[#This Row],[Kolonne1]:[Kolonne4]])</f>
        <v>5.1650682436394549E-2</v>
      </c>
      <c r="M45" s="1">
        <v>0.59160348552290198</v>
      </c>
      <c r="N45" s="17">
        <v>0.52603105300011999</v>
      </c>
      <c r="O45" s="17">
        <v>0.251897946484132</v>
      </c>
      <c r="P45" s="17">
        <v>-1.65628478079678</v>
      </c>
      <c r="Q45" s="17">
        <v>0.36745914815434499</v>
      </c>
      <c r="R45" s="16">
        <v>24269.859162828499</v>
      </c>
      <c r="S45" s="17">
        <v>1.1416324972873899</v>
      </c>
      <c r="T45" s="17">
        <v>0.12915149423883099</v>
      </c>
      <c r="U45" s="17">
        <v>-1.5019272096201199</v>
      </c>
      <c r="V45" s="17">
        <v>0.90010446379113496</v>
      </c>
      <c r="W45" s="1">
        <v>0</v>
      </c>
      <c r="X45" s="1">
        <v>0.14642871660648399</v>
      </c>
      <c r="Y45" s="1">
        <v>0</v>
      </c>
      <c r="Z45" s="1">
        <v>0</v>
      </c>
      <c r="AA45" s="1">
        <v>0</v>
      </c>
      <c r="AB45" s="1">
        <v>0.85357128339351596</v>
      </c>
    </row>
    <row r="46" spans="1:28" x14ac:dyDescent="0.35">
      <c r="A46">
        <v>978631029</v>
      </c>
      <c r="B46">
        <v>2152021</v>
      </c>
      <c r="C46">
        <v>215</v>
      </c>
      <c r="D46">
        <v>2021</v>
      </c>
      <c r="E46" t="s">
        <v>69</v>
      </c>
      <c r="F46" s="16">
        <v>953711.62576866604</v>
      </c>
      <c r="G46" s="1">
        <v>0.97249567615390498</v>
      </c>
      <c r="H46" s="1">
        <f>H$2*Table4[[#This Row],[diff_tu_lovfall]]</f>
        <v>7.6176822077897426E-3</v>
      </c>
      <c r="I46" s="1">
        <f>I$2*Table4[[#This Row],[diff_tu_barskog_blandingsskog_bon_høy_sers_hoy]]</f>
        <v>-5.2644214968442786E-2</v>
      </c>
      <c r="J46" s="1">
        <f>$J$2*Table4[[#This Row],[diff_tu_kyst]]</f>
        <v>6.2219088395165205E-2</v>
      </c>
      <c r="K46" s="1">
        <f>$K$2*Table4[[#This Row],[diff_tu_frost]]</f>
        <v>-2.0114185710193393E-2</v>
      </c>
      <c r="L46" s="1">
        <f>SUM(Table4[[#This Row],[Kolonne1]:[Kolonne4]])</f>
        <v>-2.9216300756812301E-3</v>
      </c>
      <c r="M46" s="1">
        <v>0.96950081670644495</v>
      </c>
      <c r="N46" s="17">
        <v>-0.77838311016172501</v>
      </c>
      <c r="O46" s="17">
        <v>5.7877179561997699E-2</v>
      </c>
      <c r="P46" s="17">
        <v>-0.24114251953006899</v>
      </c>
      <c r="Q46" s="17">
        <v>-0.32352443103155498</v>
      </c>
      <c r="R46" s="16">
        <v>730717.48613492004</v>
      </c>
      <c r="S46" s="17">
        <v>0.38178129643611203</v>
      </c>
      <c r="T46" s="17">
        <v>-9.3085810976036895E-2</v>
      </c>
      <c r="U46" s="17">
        <v>1.31297139349973</v>
      </c>
      <c r="V46" s="17">
        <v>-0.67045050865615796</v>
      </c>
      <c r="W46" s="1">
        <v>0</v>
      </c>
      <c r="X46" s="1">
        <v>0</v>
      </c>
      <c r="Y46" s="1">
        <v>0</v>
      </c>
      <c r="Z46" s="1">
        <v>0.232932477021317</v>
      </c>
      <c r="AA46" s="1">
        <v>0.76706752297868297</v>
      </c>
      <c r="AB46" s="1">
        <v>0</v>
      </c>
    </row>
    <row r="47" spans="1:28" x14ac:dyDescent="0.35">
      <c r="A47">
        <v>924940379</v>
      </c>
      <c r="B47">
        <v>2232021</v>
      </c>
      <c r="C47">
        <v>223</v>
      </c>
      <c r="D47">
        <v>2021</v>
      </c>
      <c r="E47" t="s">
        <v>71</v>
      </c>
      <c r="F47" s="16">
        <v>81232.253159713699</v>
      </c>
      <c r="G47" s="1">
        <v>0.59555137525658597</v>
      </c>
      <c r="H47" s="1">
        <f>H$2*Table4[[#This Row],[diff_tu_lovfall]]</f>
        <v>1.7318919251217209E-2</v>
      </c>
      <c r="I47" s="1">
        <f>I$2*Table4[[#This Row],[diff_tu_barskog_blandingsskog_bon_høy_sers_hoy]]</f>
        <v>5.4094357613653901E-2</v>
      </c>
      <c r="J47" s="1">
        <f>$J$2*Table4[[#This Row],[diff_tu_kyst]]</f>
        <v>-2.5320533346420322E-3</v>
      </c>
      <c r="K47" s="1">
        <f>$K$2*Table4[[#This Row],[diff_tu_frost]]</f>
        <v>-1.4596757194925935E-4</v>
      </c>
      <c r="L47" s="1">
        <f>SUM(Table4[[#This Row],[Kolonne1]:[Kolonne4]])</f>
        <v>6.8735255958279826E-2</v>
      </c>
      <c r="M47" s="1">
        <v>0.66435706228706504</v>
      </c>
      <c r="N47" s="17">
        <v>-0.23609516078574799</v>
      </c>
      <c r="O47" s="17">
        <v>0.13193892860294801</v>
      </c>
      <c r="P47" s="17">
        <v>-1.58470464320816</v>
      </c>
      <c r="Q47" s="17">
        <v>1.44540625202717</v>
      </c>
      <c r="R47" s="16">
        <v>39436.312274250602</v>
      </c>
      <c r="S47" s="17">
        <v>0.86798572902406701</v>
      </c>
      <c r="T47" s="17">
        <v>9.5649961742485398E-2</v>
      </c>
      <c r="U47" s="17">
        <v>-5.3432373905673E-2</v>
      </c>
      <c r="V47" s="17">
        <v>-4.8654235508569501E-3</v>
      </c>
      <c r="W47" s="1">
        <v>0</v>
      </c>
      <c r="X47" s="1">
        <v>0</v>
      </c>
      <c r="Y47" s="1">
        <v>0</v>
      </c>
      <c r="Z47" s="1">
        <v>0.80385125065817697</v>
      </c>
      <c r="AA47" s="1">
        <v>0.15488118372846801</v>
      </c>
      <c r="AB47" s="1">
        <v>4.1267565613355102E-2</v>
      </c>
    </row>
    <row r="48" spans="1:28" x14ac:dyDescent="0.35">
      <c r="A48">
        <v>979151950</v>
      </c>
      <c r="B48">
        <v>2272021</v>
      </c>
      <c r="C48">
        <v>227</v>
      </c>
      <c r="D48">
        <v>2021</v>
      </c>
      <c r="E48" t="s">
        <v>72</v>
      </c>
      <c r="F48" s="16">
        <v>927580.88665872498</v>
      </c>
      <c r="G48" s="1">
        <v>0.77787529149297996</v>
      </c>
      <c r="H48" s="1">
        <f>H$2*Table4[[#This Row],[diff_tu_lovfall]]</f>
        <v>2.4340533689131548E-2</v>
      </c>
      <c r="I48" s="1">
        <f>I$2*Table4[[#This Row],[diff_tu_barskog_blandingsskog_bon_høy_sers_hoy]]</f>
        <v>-6.0499267366150924E-3</v>
      </c>
      <c r="J48" s="1">
        <f>$J$2*Table4[[#This Row],[diff_tu_kyst]]</f>
        <v>0.14009429127010653</v>
      </c>
      <c r="K48" s="1">
        <f>$K$2*Table4[[#This Row],[diff_tu_frost]]</f>
        <v>-3.2268105199517595E-2</v>
      </c>
      <c r="L48" s="1">
        <f>SUM(Table4[[#This Row],[Kolonne1]:[Kolonne4]])</f>
        <v>0.12611679302310538</v>
      </c>
      <c r="M48" s="1">
        <v>0.903805769138186</v>
      </c>
      <c r="N48" s="17">
        <v>0.102228283308107</v>
      </c>
      <c r="O48" s="17">
        <v>1.29710986064039E-2</v>
      </c>
      <c r="P48" s="17">
        <v>1.37435975813498</v>
      </c>
      <c r="Q48" s="17">
        <v>0.54206752213822895</v>
      </c>
      <c r="R48" s="16">
        <v>613520.80694858602</v>
      </c>
      <c r="S48" s="17">
        <v>1.2198934340265399</v>
      </c>
      <c r="T48" s="17">
        <v>-1.06975160891089E-2</v>
      </c>
      <c r="U48" s="17">
        <v>2.9563242016988802</v>
      </c>
      <c r="V48" s="17">
        <v>-1.07556765439544</v>
      </c>
      <c r="W48" s="1">
        <v>0</v>
      </c>
      <c r="X48" s="1">
        <v>0</v>
      </c>
      <c r="Y48" s="1">
        <v>0</v>
      </c>
      <c r="Z48" s="1">
        <v>0.87973591684877395</v>
      </c>
      <c r="AA48" s="1">
        <v>0.120264083151226</v>
      </c>
      <c r="AB48" s="1">
        <v>0</v>
      </c>
    </row>
    <row r="49" spans="1:28" x14ac:dyDescent="0.35">
      <c r="A49">
        <v>919415096</v>
      </c>
      <c r="B49">
        <v>2382021</v>
      </c>
      <c r="C49">
        <v>238</v>
      </c>
      <c r="D49">
        <v>2021</v>
      </c>
      <c r="E49" t="s">
        <v>73</v>
      </c>
      <c r="F49" s="16">
        <v>71826.274632221393</v>
      </c>
      <c r="G49" s="1">
        <v>0.71959052831257997</v>
      </c>
      <c r="H49" s="1">
        <f>H$2*Table4[[#This Row],[diff_tu_lovfall]]</f>
        <v>8.2153113056407337E-2</v>
      </c>
      <c r="I49" s="1">
        <f>I$2*Table4[[#This Row],[diff_tu_barskog_blandingsskog_bon_høy_sers_hoy]]</f>
        <v>0.11199653118144001</v>
      </c>
      <c r="J49" s="1">
        <f>$J$2*Table4[[#This Row],[diff_tu_kyst]]</f>
        <v>5.47229065761244E-2</v>
      </c>
      <c r="K49" s="1">
        <f>$K$2*Table4[[#This Row],[diff_tu_frost]]</f>
        <v>-7.397152827056136E-2</v>
      </c>
      <c r="L49" s="1">
        <f>SUM(Table4[[#This Row],[Kolonne1]:[Kolonne4]])</f>
        <v>0.17490102254341039</v>
      </c>
      <c r="M49" s="1">
        <v>0.89494934721835595</v>
      </c>
      <c r="N49" s="17">
        <v>3.1974935413148899</v>
      </c>
      <c r="O49" s="17">
        <v>0.201254758212322</v>
      </c>
      <c r="P49" s="17">
        <v>0.387808971622984</v>
      </c>
      <c r="Q49" s="17">
        <v>-0.63176149408042503</v>
      </c>
      <c r="R49" s="16">
        <v>43552.734049241597</v>
      </c>
      <c r="S49" s="17">
        <v>4.11733138156705</v>
      </c>
      <c r="T49" s="17">
        <v>0.19803292608269901</v>
      </c>
      <c r="U49" s="17">
        <v>1.1547840503107201</v>
      </c>
      <c r="V49" s="17">
        <v>-2.4656354211713398</v>
      </c>
      <c r="W49" s="1">
        <v>0.19341738619521601</v>
      </c>
      <c r="X49" s="1">
        <v>0</v>
      </c>
      <c r="Y49" s="1">
        <v>0.34412517059025199</v>
      </c>
      <c r="Z49" s="1">
        <v>0.46245744321453203</v>
      </c>
      <c r="AA49" s="1">
        <v>0</v>
      </c>
      <c r="AB49" s="1">
        <v>0</v>
      </c>
    </row>
    <row r="50" spans="1:28" x14ac:dyDescent="0.35">
      <c r="A50">
        <v>967670170</v>
      </c>
      <c r="B50">
        <v>2422021</v>
      </c>
      <c r="C50">
        <v>242</v>
      </c>
      <c r="D50">
        <v>2021</v>
      </c>
      <c r="E50" t="s">
        <v>74</v>
      </c>
      <c r="F50" s="16">
        <v>18866.541994181898</v>
      </c>
      <c r="G50" s="1">
        <v>0.69330730880629998</v>
      </c>
      <c r="H50" s="1">
        <f>H$2*Table4[[#This Row],[diff_tu_lovfall]]</f>
        <v>5.0013449213558853E-3</v>
      </c>
      <c r="I50" s="1">
        <f>I$2*Table4[[#This Row],[diff_tu_barskog_blandingsskog_bon_høy_sers_hoy]]</f>
        <v>2.2212038805638063E-2</v>
      </c>
      <c r="J50" s="1">
        <f>$J$2*Table4[[#This Row],[diff_tu_kyst]]</f>
        <v>-6.0890731758309587E-3</v>
      </c>
      <c r="K50" s="1">
        <f>$K$2*Table4[[#This Row],[diff_tu_frost]]</f>
        <v>5.9229767604696365E-2</v>
      </c>
      <c r="L50" s="1">
        <f>SUM(Table4[[#This Row],[Kolonne1]:[Kolonne4]])</f>
        <v>8.0354078155859349E-2</v>
      </c>
      <c r="M50" s="1">
        <v>0.773422250579338</v>
      </c>
      <c r="N50" s="17">
        <v>-0.72631640317838997</v>
      </c>
      <c r="O50" s="17">
        <v>0.113703405738804</v>
      </c>
      <c r="P50" s="17">
        <v>-1.2748161297992899</v>
      </c>
      <c r="Q50" s="17">
        <v>2.71866613887802</v>
      </c>
      <c r="R50" s="16">
        <v>12018.000442352401</v>
      </c>
      <c r="S50" s="17">
        <v>0.25065628834540599</v>
      </c>
      <c r="T50" s="17">
        <v>3.9275457842679301E-2</v>
      </c>
      <c r="U50" s="17">
        <v>-0.128493989529648</v>
      </c>
      <c r="V50" s="17">
        <v>1.9742597781639399</v>
      </c>
      <c r="W50" s="1">
        <v>0</v>
      </c>
      <c r="X50" s="1">
        <v>0</v>
      </c>
      <c r="Y50" s="1">
        <v>0</v>
      </c>
      <c r="Z50" s="1">
        <v>0.517670595763285</v>
      </c>
      <c r="AA50" s="1">
        <v>0.116812251003112</v>
      </c>
      <c r="AB50" s="1">
        <v>0.36551715323360301</v>
      </c>
    </row>
    <row r="51" spans="1:28" x14ac:dyDescent="0.35">
      <c r="A51">
        <v>824368082</v>
      </c>
      <c r="B51">
        <v>2482021</v>
      </c>
      <c r="C51">
        <v>248</v>
      </c>
      <c r="D51">
        <v>2021</v>
      </c>
      <c r="E51" t="s">
        <v>75</v>
      </c>
      <c r="F51" s="16">
        <v>25700.686422962001</v>
      </c>
      <c r="G51" s="1">
        <v>0.78392719814387402</v>
      </c>
      <c r="H51" s="1">
        <f>H$2*Table4[[#This Row],[diff_tu_lovfall]]</f>
        <v>3.2507678382401742E-3</v>
      </c>
      <c r="I51" s="1">
        <f>I$2*Table4[[#This Row],[diff_tu_barskog_blandingsskog_bon_høy_sers_hoy]]</f>
        <v>-6.3712177752098198E-2</v>
      </c>
      <c r="J51" s="1">
        <f>$J$2*Table4[[#This Row],[diff_tu_kyst]]</f>
        <v>-6.7359052286384807E-2</v>
      </c>
      <c r="K51" s="1">
        <f>$K$2*Table4[[#This Row],[diff_tu_frost]]</f>
        <v>0.12229302756122803</v>
      </c>
      <c r="L51" s="1">
        <f>SUM(Table4[[#This Row],[Kolonne1]:[Kolonne4]])</f>
        <v>-5.527434639014811E-3</v>
      </c>
      <c r="M51" s="1">
        <v>0.778028685479626</v>
      </c>
      <c r="N51" s="17">
        <v>-0.42872155659332201</v>
      </c>
      <c r="O51" s="17">
        <v>6.1689338816830102E-3</v>
      </c>
      <c r="P51" s="17">
        <v>-1.52334373731067</v>
      </c>
      <c r="Q51" s="17">
        <v>3.54823784341438</v>
      </c>
      <c r="R51" s="16">
        <v>18396.1436654104</v>
      </c>
      <c r="S51" s="17">
        <v>0.16292125686564299</v>
      </c>
      <c r="T51" s="17">
        <v>-0.11265624795922199</v>
      </c>
      <c r="U51" s="17">
        <v>-1.4214369099009201</v>
      </c>
      <c r="V51" s="17">
        <v>4.0762983754284203</v>
      </c>
      <c r="W51" s="1">
        <v>0</v>
      </c>
      <c r="X51" s="1">
        <v>0.17835985930732101</v>
      </c>
      <c r="Y51" s="1">
        <v>0</v>
      </c>
      <c r="Z51" s="1">
        <v>0</v>
      </c>
      <c r="AA51" s="1">
        <v>0</v>
      </c>
      <c r="AB51" s="1">
        <v>0.82164014069267899</v>
      </c>
    </row>
    <row r="52" spans="1:28" x14ac:dyDescent="0.35">
      <c r="A52">
        <v>971058854</v>
      </c>
      <c r="B52">
        <v>2492021</v>
      </c>
      <c r="C52">
        <v>249</v>
      </c>
      <c r="D52">
        <v>2021</v>
      </c>
      <c r="E52" t="s">
        <v>76</v>
      </c>
      <c r="F52" s="16">
        <v>196044.27895982101</v>
      </c>
      <c r="G52" s="1">
        <v>0.68399199089089702</v>
      </c>
      <c r="H52" s="1">
        <f>H$2*Table4[[#This Row],[diff_tu_lovfall]]</f>
        <v>-2.0330440062299143E-2</v>
      </c>
      <c r="I52" s="1">
        <f>I$2*Table4[[#This Row],[diff_tu_barskog_blandingsskog_bon_høy_sers_hoy]]</f>
        <v>-3.9156611396494153E-3</v>
      </c>
      <c r="J52" s="1">
        <f>$J$2*Table4[[#This Row],[diff_tu_kyst]]</f>
        <v>3.1416010673282438E-2</v>
      </c>
      <c r="K52" s="1">
        <f>$K$2*Table4[[#This Row],[diff_tu_frost]]</f>
        <v>3.8096368400377292E-2</v>
      </c>
      <c r="L52" s="1">
        <f>SUM(Table4[[#This Row],[Kolonne1]:[Kolonne4]])</f>
        <v>4.5266277871711169E-2</v>
      </c>
      <c r="M52" s="1">
        <v>0.72892406081781103</v>
      </c>
      <c r="N52" s="17">
        <v>-1.77827714448402</v>
      </c>
      <c r="O52" s="17">
        <v>0</v>
      </c>
      <c r="P52" s="17">
        <v>4.9522854624748203E-2</v>
      </c>
      <c r="Q52" s="17">
        <v>3.1618967453876698</v>
      </c>
      <c r="R52" s="16">
        <v>112628.361954412</v>
      </c>
      <c r="S52" s="17">
        <v>-1.0189164567884099</v>
      </c>
      <c r="T52" s="17">
        <v>-6.9236950899564404E-3</v>
      </c>
      <c r="U52" s="17">
        <v>0.66295287147130999</v>
      </c>
      <c r="V52" s="17">
        <v>1.2698366187919501</v>
      </c>
      <c r="W52" s="1">
        <v>0.422905240391241</v>
      </c>
      <c r="X52" s="1">
        <v>0</v>
      </c>
      <c r="Y52" s="1">
        <v>0.39521421990746702</v>
      </c>
      <c r="Z52" s="1">
        <v>0.181880539701292</v>
      </c>
      <c r="AA52" s="1">
        <v>0</v>
      </c>
      <c r="AB52" s="1">
        <v>0</v>
      </c>
    </row>
    <row r="53" spans="1:28" x14ac:dyDescent="0.35">
      <c r="A53">
        <v>925803375</v>
      </c>
      <c r="B53">
        <v>2512021</v>
      </c>
      <c r="C53">
        <v>251</v>
      </c>
      <c r="D53">
        <v>2021</v>
      </c>
      <c r="E53" t="s">
        <v>77</v>
      </c>
      <c r="F53" s="16">
        <v>155209.770904126</v>
      </c>
      <c r="G53" s="1">
        <v>0.74697496742602898</v>
      </c>
      <c r="H53" s="1">
        <f>H$2*Table4[[#This Row],[diff_tu_lovfall]]</f>
        <v>4.3398469821990728E-2</v>
      </c>
      <c r="I53" s="1">
        <f>I$2*Table4[[#This Row],[diff_tu_barskog_blandingsskog_bon_høy_sers_hoy]]</f>
        <v>0.12677128030213475</v>
      </c>
      <c r="J53" s="1">
        <f>$J$2*Table4[[#This Row],[diff_tu_kyst]]</f>
        <v>-5.4133404339175156E-2</v>
      </c>
      <c r="K53" s="1">
        <f>$K$2*Table4[[#This Row],[diff_tu_frost]]</f>
        <v>-3.5208854423366132E-2</v>
      </c>
      <c r="L53" s="1">
        <f>SUM(Table4[[#This Row],[Kolonne1]:[Kolonne4]])</f>
        <v>8.0827491361584181E-2</v>
      </c>
      <c r="M53" s="1">
        <v>0.82828056945803297</v>
      </c>
      <c r="N53" s="17">
        <v>1.18585882866114</v>
      </c>
      <c r="O53" s="17">
        <v>0.225039706446136</v>
      </c>
      <c r="P53" s="17">
        <v>-1.5679402731538301</v>
      </c>
      <c r="Q53" s="17">
        <v>0.57837378259752303</v>
      </c>
      <c r="R53" s="16">
        <v>97235.885667200593</v>
      </c>
      <c r="S53" s="17">
        <v>2.17503482293343</v>
      </c>
      <c r="T53" s="17">
        <v>0.22415772449961499</v>
      </c>
      <c r="U53" s="17">
        <v>-1.1423441449138001</v>
      </c>
      <c r="V53" s="17">
        <v>-1.1735893611335</v>
      </c>
      <c r="W53" s="1">
        <v>4.4333120410402403E-2</v>
      </c>
      <c r="X53" s="1">
        <v>0</v>
      </c>
      <c r="Y53" s="1">
        <v>0.50320123628780999</v>
      </c>
      <c r="Z53" s="1">
        <v>0.45246564330178701</v>
      </c>
      <c r="AA53" s="1">
        <v>0</v>
      </c>
      <c r="AB53" s="1">
        <v>0</v>
      </c>
    </row>
    <row r="54" spans="1:28" x14ac:dyDescent="0.35">
      <c r="A54">
        <v>918312730</v>
      </c>
      <c r="B54">
        <v>2572021</v>
      </c>
      <c r="C54">
        <v>257</v>
      </c>
      <c r="D54">
        <v>2021</v>
      </c>
      <c r="E54" t="s">
        <v>78</v>
      </c>
      <c r="F54" s="16">
        <v>111208.92110900801</v>
      </c>
      <c r="G54" s="1">
        <v>0.84397564350014898</v>
      </c>
      <c r="H54" s="1">
        <f>H$2*Table4[[#This Row],[diff_tu_lovfall]]</f>
        <v>4.4079884044577661E-2</v>
      </c>
      <c r="I54" s="1">
        <f>I$2*Table4[[#This Row],[diff_tu_barskog_blandingsskog_bon_høy_sers_hoy]]</f>
        <v>-1.2199696210649921E-4</v>
      </c>
      <c r="J54" s="1">
        <f>$J$2*Table4[[#This Row],[diff_tu_kyst]]</f>
        <v>2.3445431083514795E-2</v>
      </c>
      <c r="K54" s="1">
        <f>$K$2*Table4[[#This Row],[diff_tu_frost]]</f>
        <v>-6.878866667164632E-2</v>
      </c>
      <c r="L54" s="1">
        <f>SUM(Table4[[#This Row],[Kolonne1]:[Kolonne4]])</f>
        <v>-1.3853485056603554E-3</v>
      </c>
      <c r="M54" s="1">
        <v>0.84297997718428497</v>
      </c>
      <c r="N54" s="17">
        <v>1.12905553622927</v>
      </c>
      <c r="O54" s="17">
        <v>3.5599140247178897E-2</v>
      </c>
      <c r="P54" s="17">
        <v>-0.97254646259306599</v>
      </c>
      <c r="Q54" s="17">
        <v>-0.89319417695508396</v>
      </c>
      <c r="R54" s="16">
        <v>78329.420516843995</v>
      </c>
      <c r="S54" s="17">
        <v>2.2091857888326398</v>
      </c>
      <c r="T54" s="17">
        <v>-2.15715746945865E-4</v>
      </c>
      <c r="U54" s="17">
        <v>0.494754602083118</v>
      </c>
      <c r="V54" s="17">
        <v>-2.29287912641733</v>
      </c>
      <c r="W54" s="1">
        <v>0</v>
      </c>
      <c r="X54" s="1">
        <v>0</v>
      </c>
      <c r="Y54" s="1">
        <v>0</v>
      </c>
      <c r="Z54" s="1">
        <v>0.79054119085296604</v>
      </c>
      <c r="AA54" s="1">
        <v>0.113024081610603</v>
      </c>
      <c r="AB54" s="1">
        <v>9.6434727536431397E-2</v>
      </c>
    </row>
    <row r="55" spans="1:28" x14ac:dyDescent="0.35">
      <c r="A55">
        <v>979497482</v>
      </c>
      <c r="B55">
        <v>2642021</v>
      </c>
      <c r="C55">
        <v>264</v>
      </c>
      <c r="D55">
        <v>2021</v>
      </c>
      <c r="E55" t="s">
        <v>79</v>
      </c>
      <c r="F55" s="16">
        <v>75248.967721156994</v>
      </c>
      <c r="G55" s="1">
        <v>0.86578686465080501</v>
      </c>
      <c r="H55" s="1">
        <f>H$2*Table4[[#This Row],[diff_tu_lovfall]]</f>
        <v>-1.2625806131623099E-2</v>
      </c>
      <c r="I55" s="1">
        <f>I$2*Table4[[#This Row],[diff_tu_barskog_blandingsskog_bon_høy_sers_hoy]]</f>
        <v>3.2979408155718436E-3</v>
      </c>
      <c r="J55" s="1">
        <f>$J$2*Table4[[#This Row],[diff_tu_kyst]]</f>
        <v>-3.133351468712342E-2</v>
      </c>
      <c r="K55" s="1">
        <f>$K$2*Table4[[#This Row],[diff_tu_frost]]</f>
        <v>-2.4497950631554646E-2</v>
      </c>
      <c r="L55" s="1">
        <f>SUM(Table4[[#This Row],[Kolonne1]:[Kolonne4]])</f>
        <v>-6.5159330634729326E-2</v>
      </c>
      <c r="M55" s="1">
        <v>0.80079479128429898</v>
      </c>
      <c r="N55" s="17">
        <v>-1.5985024208489</v>
      </c>
      <c r="O55" s="17">
        <v>0.17649938800489601</v>
      </c>
      <c r="P55" s="17">
        <v>-1.66965477361864</v>
      </c>
      <c r="Q55" s="17">
        <v>-1.1337353476087699</v>
      </c>
      <c r="R55" s="16">
        <v>49154.476828966603</v>
      </c>
      <c r="S55" s="17">
        <v>-0.63277733331444397</v>
      </c>
      <c r="T55" s="17">
        <v>5.83143837461536E-3</v>
      </c>
      <c r="U55" s="17">
        <v>-0.66121200909773403</v>
      </c>
      <c r="V55" s="17">
        <v>-0.81657113534730996</v>
      </c>
      <c r="W55" s="1">
        <v>0</v>
      </c>
      <c r="X55" s="1">
        <v>0</v>
      </c>
      <c r="Y55" s="1">
        <v>0</v>
      </c>
      <c r="Z55" s="1">
        <v>0</v>
      </c>
      <c r="AA55" s="1">
        <v>0.53390056116867401</v>
      </c>
      <c r="AB55" s="1">
        <v>0.46609943883132599</v>
      </c>
    </row>
    <row r="56" spans="1:28" x14ac:dyDescent="0.35">
      <c r="A56">
        <v>922694435</v>
      </c>
      <c r="B56">
        <v>2672021</v>
      </c>
      <c r="C56">
        <v>267</v>
      </c>
      <c r="D56">
        <v>2021</v>
      </c>
      <c r="E56" t="s">
        <v>80</v>
      </c>
      <c r="F56" s="16">
        <v>34579.996496280597</v>
      </c>
      <c r="G56" s="1">
        <v>0.57222749622680003</v>
      </c>
      <c r="H56" s="1">
        <f>H$2*Table4[[#This Row],[diff_tu_lovfall]]</f>
        <v>5.4593793800136459E-2</v>
      </c>
      <c r="I56" s="1">
        <f>I$2*Table4[[#This Row],[diff_tu_barskog_blandingsskog_bon_høy_sers_hoy]]</f>
        <v>-8.3523974819729625E-3</v>
      </c>
      <c r="J56" s="1">
        <f>$J$2*Table4[[#This Row],[diff_tu_kyst]]</f>
        <v>7.8434261916881673E-2</v>
      </c>
      <c r="K56" s="1">
        <f>$K$2*Table4[[#This Row],[diff_tu_frost]]</f>
        <v>-1.2920440443583453E-2</v>
      </c>
      <c r="L56" s="1">
        <f>SUM(Table4[[#This Row],[Kolonne1]:[Kolonne4]])</f>
        <v>0.11175521779146172</v>
      </c>
      <c r="M56" s="1">
        <v>0.683982025144795</v>
      </c>
      <c r="N56" s="17">
        <v>1.6054090510307</v>
      </c>
      <c r="O56" s="17">
        <v>4.7973531844499602E-2</v>
      </c>
      <c r="P56" s="17">
        <v>8.1734712153899894E-2</v>
      </c>
      <c r="Q56" s="17">
        <v>0.79691736871324104</v>
      </c>
      <c r="R56" s="16">
        <v>17005.2859459266</v>
      </c>
      <c r="S56" s="17">
        <v>2.7361195709986701</v>
      </c>
      <c r="T56" s="17">
        <v>-1.4768758422358899E-2</v>
      </c>
      <c r="U56" s="17">
        <v>1.65515028945897</v>
      </c>
      <c r="V56" s="17">
        <v>-0.43066699255302998</v>
      </c>
      <c r="W56" s="1">
        <v>0</v>
      </c>
      <c r="X56" s="1">
        <v>0</v>
      </c>
      <c r="Y56" s="1">
        <v>0</v>
      </c>
      <c r="Z56" s="1">
        <v>0.68119621233335903</v>
      </c>
      <c r="AA56" s="1">
        <v>0.31880378766664103</v>
      </c>
      <c r="AB56" s="1">
        <v>0</v>
      </c>
    </row>
    <row r="57" spans="1:28" x14ac:dyDescent="0.35">
      <c r="A57">
        <v>984882114</v>
      </c>
      <c r="B57">
        <v>2692021</v>
      </c>
      <c r="C57">
        <v>269</v>
      </c>
      <c r="D57">
        <v>2021</v>
      </c>
      <c r="E57" t="s">
        <v>81</v>
      </c>
      <c r="F57" s="16">
        <v>330489.09964869899</v>
      </c>
      <c r="G57" s="1">
        <v>0.53042695934664197</v>
      </c>
      <c r="H57" s="1">
        <f>H$2*Table4[[#This Row],[diff_tu_lovfall]]</f>
        <v>5.2386313668244311E-2</v>
      </c>
      <c r="I57" s="1">
        <f>I$2*Table4[[#This Row],[diff_tu_barskog_blandingsskog_bon_høy_sers_hoy]]</f>
        <v>9.3491836206978721E-2</v>
      </c>
      <c r="J57" s="1">
        <f>$J$2*Table4[[#This Row],[diff_tu_kyst]]</f>
        <v>0.1414022071606057</v>
      </c>
      <c r="K57" s="1">
        <f>$K$2*Table4[[#This Row],[diff_tu_frost]]</f>
        <v>-0.10759245003421657</v>
      </c>
      <c r="L57" s="1">
        <f>SUM(Table4[[#This Row],[Kolonne1]:[Kolonne4]])</f>
        <v>0.17968790700161213</v>
      </c>
      <c r="M57" s="1">
        <v>0.71037839391178104</v>
      </c>
      <c r="N57" s="17">
        <v>1.82298585690828</v>
      </c>
      <c r="O57" s="17">
        <v>0.175292832822973</v>
      </c>
      <c r="P57" s="17">
        <v>1.49147462734542</v>
      </c>
      <c r="Q57" s="17">
        <v>-1.6393753439121199</v>
      </c>
      <c r="R57" s="16">
        <v>141679.74607851601</v>
      </c>
      <c r="S57" s="17">
        <v>2.6254855745123198</v>
      </c>
      <c r="T57" s="17">
        <v>0.165312815438168</v>
      </c>
      <c r="U57" s="17">
        <v>2.9839243513253502</v>
      </c>
      <c r="V57" s="17">
        <v>-3.5862954579586201</v>
      </c>
      <c r="W57" s="1">
        <v>0.45529166048148301</v>
      </c>
      <c r="X57" s="1">
        <v>0</v>
      </c>
      <c r="Y57" s="1">
        <v>0</v>
      </c>
      <c r="Z57" s="1">
        <v>0.52573564678750395</v>
      </c>
      <c r="AA57" s="1">
        <v>0</v>
      </c>
      <c r="AB57" s="1">
        <v>1.8972692731012999E-2</v>
      </c>
    </row>
    <row r="58" spans="1:28" x14ac:dyDescent="0.35">
      <c r="A58">
        <v>923819177</v>
      </c>
      <c r="B58">
        <v>2742021</v>
      </c>
      <c r="C58">
        <v>274</v>
      </c>
      <c r="D58">
        <v>2021</v>
      </c>
      <c r="E58" t="s">
        <v>82</v>
      </c>
      <c r="F58" s="16">
        <v>78413.487274448999</v>
      </c>
      <c r="G58" s="1">
        <v>0.70824717677997695</v>
      </c>
      <c r="H58" s="1">
        <f>H$2*Table4[[#This Row],[diff_tu_lovfall]]</f>
        <v>4.6909004462268519E-2</v>
      </c>
      <c r="I58" s="1">
        <f>I$2*Table4[[#This Row],[diff_tu_barskog_blandingsskog_bon_høy_sers_hoy]]</f>
        <v>9.9047409010214818E-2</v>
      </c>
      <c r="J58" s="1">
        <f>$J$2*Table4[[#This Row],[diff_tu_kyst]]</f>
        <v>-2.9104093439325553E-2</v>
      </c>
      <c r="K58" s="1">
        <f>$K$2*Table4[[#This Row],[diff_tu_frost]]</f>
        <v>-3.5117047506312171E-2</v>
      </c>
      <c r="L58" s="1">
        <f>SUM(Table4[[#This Row],[Kolonne1]:[Kolonne4]])</f>
        <v>8.173527252684562E-2</v>
      </c>
      <c r="M58" s="1">
        <v>0.79039339023158695</v>
      </c>
      <c r="N58" s="17">
        <v>1.89136585782627</v>
      </c>
      <c r="O58" s="17">
        <v>0.25961093098656801</v>
      </c>
      <c r="P58" s="17">
        <v>-0.68828136331923595</v>
      </c>
      <c r="Q58" s="17">
        <v>-1.2483425408244699</v>
      </c>
      <c r="R58" s="16">
        <v>45747.287000264303</v>
      </c>
      <c r="S58" s="17">
        <v>2.3509750143972599</v>
      </c>
      <c r="T58" s="17">
        <v>0.17513621199058399</v>
      </c>
      <c r="U58" s="17">
        <v>-0.61416589514910003</v>
      </c>
      <c r="V58" s="17">
        <v>-1.17052923256932</v>
      </c>
      <c r="W58" s="1">
        <v>0.15978781502044101</v>
      </c>
      <c r="X58" s="1">
        <v>0.29585827799964298</v>
      </c>
      <c r="Y58" s="1">
        <v>0</v>
      </c>
      <c r="Z58" s="1">
        <v>0</v>
      </c>
      <c r="AA58" s="1">
        <v>0</v>
      </c>
      <c r="AB58" s="1">
        <v>0.54435390697991504</v>
      </c>
    </row>
    <row r="59" spans="1:28" x14ac:dyDescent="0.35">
      <c r="A59">
        <v>971589752</v>
      </c>
      <c r="B59">
        <v>2752021</v>
      </c>
      <c r="C59">
        <v>275</v>
      </c>
      <c r="D59">
        <v>2021</v>
      </c>
      <c r="E59" t="s">
        <v>83</v>
      </c>
      <c r="F59" s="16">
        <v>191454.93957005499</v>
      </c>
      <c r="G59" s="1">
        <v>0.79848761065027996</v>
      </c>
      <c r="H59" s="1">
        <f>H$2*Table4[[#This Row],[diff_tu_lovfall]]</f>
        <v>-2.5156542519665223E-3</v>
      </c>
      <c r="I59" s="1">
        <f>I$2*Table4[[#This Row],[diff_tu_barskog_blandingsskog_bon_høy_sers_hoy]]</f>
        <v>-3.5010998150283329E-2</v>
      </c>
      <c r="J59" s="1">
        <f>$J$2*Table4[[#This Row],[diff_tu_kyst]]</f>
        <v>-4.4426318199527422E-2</v>
      </c>
      <c r="K59" s="1">
        <f>$K$2*Table4[[#This Row],[diff_tu_frost]]</f>
        <v>7.443407918310059E-2</v>
      </c>
      <c r="L59" s="1">
        <f>SUM(Table4[[#This Row],[Kolonne1]:[Kolonne4]])</f>
        <v>-7.5188914186766903E-3</v>
      </c>
      <c r="M59" s="1">
        <v>0.79073942445127698</v>
      </c>
      <c r="N59" s="17">
        <v>-0.93302646598647598</v>
      </c>
      <c r="O59" s="17">
        <v>8.8975159352621805E-2</v>
      </c>
      <c r="P59" s="17">
        <v>-1.54046108490751</v>
      </c>
      <c r="Q59" s="17">
        <v>2.0075891437021798</v>
      </c>
      <c r="R59" s="16">
        <v>144749.060375917</v>
      </c>
      <c r="S59" s="17">
        <v>-0.12607899824419999</v>
      </c>
      <c r="T59" s="17">
        <v>-6.1906653140392599E-2</v>
      </c>
      <c r="U59" s="17">
        <v>-0.93750143917294304</v>
      </c>
      <c r="V59" s="17">
        <v>2.48105327099432</v>
      </c>
      <c r="W59" s="1">
        <v>0</v>
      </c>
      <c r="X59" s="1">
        <v>0</v>
      </c>
      <c r="Y59" s="1">
        <v>0</v>
      </c>
      <c r="Z59" s="1">
        <v>0</v>
      </c>
      <c r="AA59" s="1">
        <v>0.181061024270084</v>
      </c>
      <c r="AB59" s="1">
        <v>0.81893897572991603</v>
      </c>
    </row>
    <row r="60" spans="1:28" x14ac:dyDescent="0.35">
      <c r="A60">
        <v>916319908</v>
      </c>
      <c r="B60">
        <v>2952021</v>
      </c>
      <c r="C60">
        <v>295</v>
      </c>
      <c r="D60">
        <v>2021</v>
      </c>
      <c r="E60" t="s">
        <v>86</v>
      </c>
      <c r="F60" s="16">
        <v>137606.67286044001</v>
      </c>
      <c r="G60" s="1">
        <v>0.88797818109235804</v>
      </c>
      <c r="H60" s="1">
        <f>H$2*Table4[[#This Row],[diff_tu_lovfall]]</f>
        <v>6.0445544078124901E-3</v>
      </c>
      <c r="I60" s="1">
        <f>I$2*Table4[[#This Row],[diff_tu_barskog_blandingsskog_bon_høy_sers_hoy]]</f>
        <v>1.2002805384537072E-2</v>
      </c>
      <c r="J60" s="1">
        <f>$J$2*Table4[[#This Row],[diff_tu_kyst]]</f>
        <v>-2.3011169419393143E-2</v>
      </c>
      <c r="K60" s="1">
        <f>$K$2*Table4[[#This Row],[diff_tu_frost]]</f>
        <v>-8.6753040394459092E-4</v>
      </c>
      <c r="L60" s="1">
        <f>SUM(Table4[[#This Row],[Kolonne1]:[Kolonne4]])</f>
        <v>-5.8313400309881712E-3</v>
      </c>
      <c r="M60" s="1">
        <v>0.88223928586405398</v>
      </c>
      <c r="N60" s="17">
        <v>-0.69275581744317105</v>
      </c>
      <c r="O60" s="17">
        <v>0.124446383035834</v>
      </c>
      <c r="P60" s="17">
        <v>-1.6501443535423299</v>
      </c>
      <c r="Q60" s="17">
        <v>0.449224603611666</v>
      </c>
      <c r="R60" s="16">
        <v>108144.164841156</v>
      </c>
      <c r="S60" s="17">
        <v>0.302939628517641</v>
      </c>
      <c r="T60" s="17">
        <v>2.1223431176187701E-2</v>
      </c>
      <c r="U60" s="17">
        <v>-0.485590643610052</v>
      </c>
      <c r="V60" s="17">
        <v>-2.8916716240944999E-2</v>
      </c>
      <c r="W60" s="1">
        <v>0</v>
      </c>
      <c r="X60" s="1">
        <v>0</v>
      </c>
      <c r="Y60" s="1">
        <v>0</v>
      </c>
      <c r="Z60" s="1">
        <v>0.37737667071972503</v>
      </c>
      <c r="AA60" s="1">
        <v>0.27822734869989302</v>
      </c>
      <c r="AB60" s="1">
        <v>0.34439598058038201</v>
      </c>
    </row>
    <row r="61" spans="1:28" x14ac:dyDescent="0.35">
      <c r="A61">
        <v>953681781</v>
      </c>
      <c r="B61">
        <v>3062021</v>
      </c>
      <c r="C61">
        <v>306</v>
      </c>
      <c r="D61">
        <v>2021</v>
      </c>
      <c r="E61" t="s">
        <v>87</v>
      </c>
      <c r="F61" s="16">
        <v>117152.77879569501</v>
      </c>
      <c r="G61" s="1">
        <v>0.74240699876020499</v>
      </c>
      <c r="H61" s="1">
        <f>H$2*Table4[[#This Row],[diff_tu_lovfall]]</f>
        <v>-5.1401507436528663E-3</v>
      </c>
      <c r="I61" s="1">
        <f>I$2*Table4[[#This Row],[diff_tu_barskog_blandingsskog_bon_høy_sers_hoy]]</f>
        <v>-7.7133954592073617E-2</v>
      </c>
      <c r="J61" s="1">
        <f>$J$2*Table4[[#This Row],[diff_tu_kyst]]</f>
        <v>-4.4154368989277035E-2</v>
      </c>
      <c r="K61" s="1">
        <f>$K$2*Table4[[#This Row],[diff_tu_frost]]</f>
        <v>5.4613434350607018E-2</v>
      </c>
      <c r="L61" s="1">
        <f>SUM(Table4[[#This Row],[Kolonne1]:[Kolonne4]])</f>
        <v>-7.1815039974396519E-2</v>
      </c>
      <c r="M61" s="1">
        <v>0.67043974283027297</v>
      </c>
      <c r="N61" s="17">
        <v>-1.08923444086819</v>
      </c>
      <c r="O61" s="17">
        <v>1.7567865813286201E-2</v>
      </c>
      <c r="P61" s="17">
        <v>-1.59773439240586</v>
      </c>
      <c r="Q61" s="17">
        <v>1.3712120150134499</v>
      </c>
      <c r="R61" s="16">
        <v>83756.886368550593</v>
      </c>
      <c r="S61" s="17">
        <v>-0.257612927562415</v>
      </c>
      <c r="T61" s="17">
        <v>-0.13638871282050699</v>
      </c>
      <c r="U61" s="17">
        <v>-0.93176266120699403</v>
      </c>
      <c r="V61" s="17">
        <v>1.82038713211583</v>
      </c>
      <c r="W61" s="1">
        <v>0</v>
      </c>
      <c r="X61" s="1">
        <v>0</v>
      </c>
      <c r="Y61" s="1">
        <v>0</v>
      </c>
      <c r="Z61" s="1">
        <v>0</v>
      </c>
      <c r="AA61" s="1">
        <v>0.23589229596589201</v>
      </c>
      <c r="AB61" s="1">
        <v>0.76410770403410799</v>
      </c>
    </row>
    <row r="62" spans="1:28" x14ac:dyDescent="0.35">
      <c r="A62">
        <v>925668389</v>
      </c>
      <c r="B62">
        <v>3112021</v>
      </c>
      <c r="C62">
        <v>311</v>
      </c>
      <c r="D62">
        <v>2021</v>
      </c>
      <c r="E62" t="s">
        <v>88</v>
      </c>
      <c r="F62" s="16">
        <v>216323.622378306</v>
      </c>
      <c r="G62" s="1">
        <v>0.73761900905745204</v>
      </c>
      <c r="H62" s="1">
        <f>H$2*Table4[[#This Row],[diff_tu_lovfall]]</f>
        <v>6.362146355929325E-3</v>
      </c>
      <c r="I62" s="1">
        <f>I$2*Table4[[#This Row],[diff_tu_barskog_blandingsskog_bon_høy_sers_hoy]]</f>
        <v>0.10332923496088942</v>
      </c>
      <c r="J62" s="1">
        <f>$J$2*Table4[[#This Row],[diff_tu_kyst]]</f>
        <v>0.15397180882096506</v>
      </c>
      <c r="K62" s="1">
        <f>$K$2*Table4[[#This Row],[diff_tu_frost]]</f>
        <v>-9.629530618984565E-2</v>
      </c>
      <c r="L62" s="1">
        <f>SUM(Table4[[#This Row],[Kolonne1]:[Kolonne4]])</f>
        <v>0.16736788394793817</v>
      </c>
      <c r="M62" s="1">
        <v>0.90501808303090003</v>
      </c>
      <c r="N62" s="17">
        <v>-0.78843393645833104</v>
      </c>
      <c r="O62" s="17">
        <v>0.23246289339163601</v>
      </c>
      <c r="P62" s="17">
        <v>1.7243112866172201</v>
      </c>
      <c r="Q62" s="17">
        <v>-1.89688500090646</v>
      </c>
      <c r="R62" s="16">
        <v>131101.52715928</v>
      </c>
      <c r="S62" s="17">
        <v>0.31885663087903199</v>
      </c>
      <c r="T62" s="17">
        <v>0.18270736185606701</v>
      </c>
      <c r="U62" s="17">
        <v>3.24917297250285</v>
      </c>
      <c r="V62" s="17">
        <v>-3.2097365484432401</v>
      </c>
      <c r="W62" s="1">
        <v>0</v>
      </c>
      <c r="X62" s="1">
        <v>0</v>
      </c>
      <c r="Y62" s="1">
        <v>0</v>
      </c>
      <c r="Z62" s="1">
        <v>0.73457558029421399</v>
      </c>
      <c r="AA62" s="1">
        <v>0.221174203443252</v>
      </c>
      <c r="AB62" s="1">
        <v>4.4250216262534399E-2</v>
      </c>
    </row>
    <row r="63" spans="1:28" x14ac:dyDescent="0.35">
      <c r="A63">
        <v>923050612</v>
      </c>
      <c r="B63">
        <v>3432021</v>
      </c>
      <c r="C63">
        <v>343</v>
      </c>
      <c r="D63">
        <v>2021</v>
      </c>
      <c r="E63" t="s">
        <v>89</v>
      </c>
      <c r="F63" s="16">
        <v>37110.233704611703</v>
      </c>
      <c r="G63" s="1">
        <v>0.81791690499497804</v>
      </c>
      <c r="H63" s="1">
        <f>H$2*Table4[[#This Row],[diff_tu_lovfall]]</f>
        <v>-4.5160152814457148E-3</v>
      </c>
      <c r="I63" s="1">
        <f>I$2*Table4[[#This Row],[diff_tu_barskog_blandingsskog_bon_høy_sers_hoy]]</f>
        <v>-7.9150996567970547E-2</v>
      </c>
      <c r="J63" s="1">
        <f>$J$2*Table4[[#This Row],[diff_tu_kyst]]</f>
        <v>-3.8964772850236286E-2</v>
      </c>
      <c r="K63" s="1">
        <f>$K$2*Table4[[#This Row],[diff_tu_frost]]</f>
        <v>0.13004955984423416</v>
      </c>
      <c r="L63" s="1">
        <f>SUM(Table4[[#This Row],[Kolonne1]:[Kolonne4]])</f>
        <v>7.417775144581612E-3</v>
      </c>
      <c r="M63" s="1">
        <v>0.82481731447705797</v>
      </c>
      <c r="N63" s="17">
        <v>-0.96664844903438196</v>
      </c>
      <c r="O63" s="17">
        <v>2.6232224216484901E-3</v>
      </c>
      <c r="P63" s="17">
        <v>-1.2550468156485799</v>
      </c>
      <c r="Q63" s="17">
        <v>3.7957848203901201</v>
      </c>
      <c r="R63" s="16">
        <v>26638.728418891002</v>
      </c>
      <c r="S63" s="17">
        <v>-0.22633264578989201</v>
      </c>
      <c r="T63" s="17">
        <v>-0.13995525832245101</v>
      </c>
      <c r="U63" s="17">
        <v>-0.82224978581574004</v>
      </c>
      <c r="V63" s="17">
        <v>4.3348408334466901</v>
      </c>
      <c r="W63" s="1">
        <v>0</v>
      </c>
      <c r="X63" s="1">
        <v>0</v>
      </c>
      <c r="Y63" s="1">
        <v>0</v>
      </c>
      <c r="Z63" s="1">
        <v>0</v>
      </c>
      <c r="AA63" s="1">
        <v>3.29904984935065E-2</v>
      </c>
      <c r="AB63" s="1">
        <v>0.96700950150649301</v>
      </c>
    </row>
    <row r="64" spans="1:28" x14ac:dyDescent="0.35">
      <c r="A64">
        <v>966731508</v>
      </c>
      <c r="B64">
        <v>3492021</v>
      </c>
      <c r="C64">
        <v>349</v>
      </c>
      <c r="D64">
        <v>2021</v>
      </c>
      <c r="E64" t="s">
        <v>90</v>
      </c>
      <c r="F64" s="16">
        <v>79429.550252020505</v>
      </c>
      <c r="G64" s="1">
        <v>0.58027757663942603</v>
      </c>
      <c r="H64" s="1">
        <f>H$2*Table4[[#This Row],[diff_tu_lovfall]]</f>
        <v>2.1928557558100717E-3</v>
      </c>
      <c r="I64" s="1">
        <f>I$2*Table4[[#This Row],[diff_tu_barskog_blandingsskog_bon_høy_sers_hoy]]</f>
        <v>8.4688147424449106E-2</v>
      </c>
      <c r="J64" s="1">
        <f>$J$2*Table4[[#This Row],[diff_tu_kyst]]</f>
        <v>-1.7428083544565608E-2</v>
      </c>
      <c r="K64" s="1">
        <f>$K$2*Table4[[#This Row],[diff_tu_frost]]</f>
        <v>-5.3592897788069194E-2</v>
      </c>
      <c r="L64" s="1">
        <f>SUM(Table4[[#This Row],[Kolonne1]:[Kolonne4]])</f>
        <v>1.5860021847624375E-2</v>
      </c>
      <c r="M64" s="1">
        <v>0.59645807432311704</v>
      </c>
      <c r="N64" s="17">
        <v>-0.92502992491978298</v>
      </c>
      <c r="O64" s="17">
        <v>0.22975068591196501</v>
      </c>
      <c r="P64" s="17">
        <v>-1.66394897167606</v>
      </c>
      <c r="Q64" s="17">
        <v>-0.96720305379553095</v>
      </c>
      <c r="R64" s="16">
        <v>38405.477779237997</v>
      </c>
      <c r="S64" s="17">
        <v>0.109901055270389</v>
      </c>
      <c r="T64" s="17">
        <v>0.14974608108010701</v>
      </c>
      <c r="U64" s="17">
        <v>-0.36777419482918899</v>
      </c>
      <c r="V64" s="17">
        <v>-1.7863703805896201</v>
      </c>
      <c r="W64" s="1">
        <v>0</v>
      </c>
      <c r="X64" s="1">
        <v>0</v>
      </c>
      <c r="Y64" s="1">
        <v>0</v>
      </c>
      <c r="Z64" s="1">
        <v>0.52639640535947896</v>
      </c>
      <c r="AA64" s="1">
        <v>0.23815687540045899</v>
      </c>
      <c r="AB64" s="1">
        <v>0.235446719240062</v>
      </c>
    </row>
    <row r="65" spans="1:28" x14ac:dyDescent="0.35">
      <c r="A65">
        <v>986347801</v>
      </c>
      <c r="B65">
        <v>3542021</v>
      </c>
      <c r="C65">
        <v>354</v>
      </c>
      <c r="D65">
        <v>2021</v>
      </c>
      <c r="E65" t="s">
        <v>91</v>
      </c>
      <c r="F65" s="16">
        <v>209437.88186199201</v>
      </c>
      <c r="G65" s="1">
        <v>0.53917295881924698</v>
      </c>
      <c r="H65" s="1">
        <f>H$2*Table4[[#This Row],[diff_tu_lovfall]]</f>
        <v>4.9586856327906862E-3</v>
      </c>
      <c r="I65" s="1">
        <f>I$2*Table4[[#This Row],[diff_tu_barskog_blandingsskog_bon_høy_sers_hoy]]</f>
        <v>-7.2339534673185072E-3</v>
      </c>
      <c r="J65" s="1">
        <f>$J$2*Table4[[#This Row],[diff_tu_kyst]]</f>
        <v>0.29081382763948654</v>
      </c>
      <c r="K65" s="1">
        <f>$K$2*Table4[[#This Row],[diff_tu_frost]]</f>
        <v>-7.7879098565041008E-2</v>
      </c>
      <c r="L65" s="1">
        <f>SUM(Table4[[#This Row],[Kolonne1]:[Kolonne4]])</f>
        <v>0.21065946123991774</v>
      </c>
      <c r="M65" s="1">
        <v>0.74935446754410395</v>
      </c>
      <c r="N65" s="17">
        <v>-0.86612496739786005</v>
      </c>
      <c r="O65" s="17">
        <v>1.8263065863609899E-3</v>
      </c>
      <c r="P65" s="17">
        <v>4.5529217179193804</v>
      </c>
      <c r="Q65" s="17">
        <v>-0.88789525047912299</v>
      </c>
      <c r="R65" s="16">
        <v>91154.732926735902</v>
      </c>
      <c r="S65" s="17">
        <v>0.24851829964369701</v>
      </c>
      <c r="T65" s="17">
        <v>-1.27911191281304E-2</v>
      </c>
      <c r="U65" s="17">
        <v>6.1368664564760396</v>
      </c>
      <c r="V65" s="17">
        <v>-2.5958834227206098</v>
      </c>
      <c r="W65" s="1">
        <v>0</v>
      </c>
      <c r="X65" s="1">
        <v>0</v>
      </c>
      <c r="Y65" s="1">
        <v>0</v>
      </c>
      <c r="Z65" s="1">
        <v>0.92572648107209499</v>
      </c>
      <c r="AA65" s="1">
        <v>7.4273518927904902E-2</v>
      </c>
      <c r="AB65" s="1">
        <v>0</v>
      </c>
    </row>
    <row r="66" spans="1:28" x14ac:dyDescent="0.35">
      <c r="A66">
        <v>985411131</v>
      </c>
      <c r="B66">
        <v>4332021</v>
      </c>
      <c r="C66">
        <v>433</v>
      </c>
      <c r="D66">
        <v>2021</v>
      </c>
      <c r="E66" t="s">
        <v>92</v>
      </c>
      <c r="F66" s="16">
        <v>355263.69300399598</v>
      </c>
      <c r="G66" s="1">
        <v>0.70284150857262795</v>
      </c>
      <c r="H66" s="1">
        <f>H$2*Table4[[#This Row],[diff_tu_lovfall]]</f>
        <v>3.7872228583220084E-2</v>
      </c>
      <c r="I66" s="1">
        <f>I$2*Table4[[#This Row],[diff_tu_barskog_blandingsskog_bon_høy_sers_hoy]]</f>
        <v>-2.1469555629637593E-2</v>
      </c>
      <c r="J66" s="1">
        <f>$J$2*Table4[[#This Row],[diff_tu_kyst]]</f>
        <v>0.12421945021473452</v>
      </c>
      <c r="K66" s="1">
        <f>$K$2*Table4[[#This Row],[diff_tu_frost]]</f>
        <v>-4.5286269813286407E-2</v>
      </c>
      <c r="L66" s="1">
        <f>SUM(Table4[[#This Row],[Kolonne1]:[Kolonne4]])</f>
        <v>9.5335853355030614E-2</v>
      </c>
      <c r="M66" s="1">
        <v>0.79813850223191596</v>
      </c>
      <c r="N66" s="17">
        <v>0.77398661841426897</v>
      </c>
      <c r="O66" s="17">
        <v>4.9356816637926397E-3</v>
      </c>
      <c r="P66" s="17">
        <v>1.0435699167661101</v>
      </c>
      <c r="Q66" s="17">
        <v>-8.3815873305291805E-2</v>
      </c>
      <c r="R66" s="16">
        <v>207238.54303234399</v>
      </c>
      <c r="S66" s="17">
        <v>1.8980718981215901</v>
      </c>
      <c r="T66" s="17">
        <v>-3.7962594717728199E-2</v>
      </c>
      <c r="U66" s="17">
        <v>2.6213271337624402</v>
      </c>
      <c r="V66" s="17">
        <v>-1.50949201070919</v>
      </c>
      <c r="W66" s="1">
        <v>0</v>
      </c>
      <c r="X66" s="1">
        <v>0</v>
      </c>
      <c r="Y66" s="1">
        <v>0</v>
      </c>
      <c r="Z66" s="1">
        <v>0.78202687634398904</v>
      </c>
      <c r="AA66" s="1">
        <v>0.21797312365601099</v>
      </c>
      <c r="AB66" s="1">
        <v>0</v>
      </c>
    </row>
    <row r="67" spans="1:28" x14ac:dyDescent="0.35">
      <c r="A67">
        <v>912631532</v>
      </c>
      <c r="B67">
        <v>4602021</v>
      </c>
      <c r="C67">
        <v>460</v>
      </c>
      <c r="D67">
        <v>2021</v>
      </c>
      <c r="E67" t="s">
        <v>94</v>
      </c>
      <c r="F67" s="16">
        <v>521045.46050876298</v>
      </c>
      <c r="G67" s="1">
        <v>0.74856978428139098</v>
      </c>
      <c r="H67" s="1">
        <f>H$2*Table4[[#This Row],[diff_tu_lovfall]]</f>
        <v>4.9210706503661765E-2</v>
      </c>
      <c r="I67" s="1">
        <f>I$2*Table4[[#This Row],[diff_tu_barskog_blandingsskog_bon_høy_sers_hoy]]</f>
        <v>-1.2582327139567893E-2</v>
      </c>
      <c r="J67" s="1">
        <f>$J$2*Table4[[#This Row],[diff_tu_kyst]]</f>
        <v>0.14048757196643039</v>
      </c>
      <c r="K67" s="1">
        <f>$K$2*Table4[[#This Row],[diff_tu_frost]]</f>
        <v>-5.6076566782599431E-2</v>
      </c>
      <c r="L67" s="1">
        <f>SUM(Table4[[#This Row],[Kolonne1]:[Kolonne4]])</f>
        <v>0.12103938454792484</v>
      </c>
      <c r="M67" s="1">
        <v>0.86960958903400298</v>
      </c>
      <c r="N67" s="17">
        <v>1.3119973372622999</v>
      </c>
      <c r="O67" s="17">
        <v>0.11125112817805601</v>
      </c>
      <c r="P67" s="17">
        <v>1.40668859235152</v>
      </c>
      <c r="Q67" s="17">
        <v>-1.3478999123617099</v>
      </c>
      <c r="R67" s="16">
        <v>306637.21918760898</v>
      </c>
      <c r="S67" s="17">
        <v>2.4663312035113401</v>
      </c>
      <c r="T67" s="17">
        <v>-2.2248144956754801E-2</v>
      </c>
      <c r="U67" s="17">
        <v>2.9646233638564699</v>
      </c>
      <c r="V67" s="17">
        <v>-1.8691565875337299</v>
      </c>
      <c r="W67" s="1">
        <v>0</v>
      </c>
      <c r="X67" s="1">
        <v>0</v>
      </c>
      <c r="Y67" s="1">
        <v>0</v>
      </c>
      <c r="Z67" s="1">
        <v>0.32166846723154902</v>
      </c>
      <c r="AA67" s="1">
        <v>0.67833153276845104</v>
      </c>
      <c r="AB67" s="1">
        <v>0</v>
      </c>
    </row>
    <row r="68" spans="1:28" x14ac:dyDescent="0.35">
      <c r="A68">
        <v>968168134</v>
      </c>
      <c r="B68">
        <v>4642021</v>
      </c>
      <c r="C68">
        <v>464</v>
      </c>
      <c r="D68">
        <v>2021</v>
      </c>
      <c r="E68" t="s">
        <v>95</v>
      </c>
      <c r="F68" s="16">
        <v>118101.013191511</v>
      </c>
      <c r="G68" s="1">
        <v>0.65275081046954797</v>
      </c>
      <c r="H68" s="1">
        <f>H$2*Table4[[#This Row],[diff_tu_lovfall]]</f>
        <v>3.7563358413944108E-4</v>
      </c>
      <c r="I68" s="1">
        <f>I$2*Table4[[#This Row],[diff_tu_barskog_blandingsskog_bon_høy_sers_hoy]]</f>
        <v>-1.0950990570496168E-2</v>
      </c>
      <c r="J68" s="1">
        <f>$J$2*Table4[[#This Row],[diff_tu_kyst]]</f>
        <v>0.20351502389926204</v>
      </c>
      <c r="K68" s="1">
        <f>$K$2*Table4[[#This Row],[diff_tu_frost]]</f>
        <v>-7.9964620409755785E-2</v>
      </c>
      <c r="L68" s="1">
        <f>SUM(Table4[[#This Row],[Kolonne1]:[Kolonne4]])</f>
        <v>0.11297504650314953</v>
      </c>
      <c r="M68" s="1">
        <v>0.76549947433554599</v>
      </c>
      <c r="N68" s="17">
        <v>-0.89760068249746505</v>
      </c>
      <c r="O68" s="17">
        <v>4.4605022525536399E-5</v>
      </c>
      <c r="P68" s="17">
        <v>2.87702061771405</v>
      </c>
      <c r="Q68" s="17">
        <v>-1.01133833762751</v>
      </c>
      <c r="R68" s="16">
        <v>66725.668588625194</v>
      </c>
      <c r="S68" s="17">
        <v>1.8825920119252298E-2</v>
      </c>
      <c r="T68" s="17">
        <v>-1.9363606026923001E-2</v>
      </c>
      <c r="U68" s="17">
        <v>4.2946531590120296</v>
      </c>
      <c r="V68" s="17">
        <v>-2.6653985003751801</v>
      </c>
      <c r="W68" s="1">
        <v>0.22818629719157699</v>
      </c>
      <c r="X68" s="1">
        <v>0</v>
      </c>
      <c r="Y68" s="1">
        <v>0</v>
      </c>
      <c r="Z68" s="1">
        <v>0.65993496852178601</v>
      </c>
      <c r="AA68" s="1">
        <v>0</v>
      </c>
      <c r="AB68" s="1">
        <v>0.111878734286637</v>
      </c>
    </row>
    <row r="69" spans="1:28" x14ac:dyDescent="0.35">
      <c r="A69">
        <v>915635857</v>
      </c>
      <c r="B69">
        <v>5032021</v>
      </c>
      <c r="C69">
        <v>503</v>
      </c>
      <c r="D69">
        <v>2021</v>
      </c>
      <c r="E69" t="s">
        <v>96</v>
      </c>
      <c r="F69" s="16">
        <v>449640.82765603199</v>
      </c>
      <c r="G69" s="1">
        <v>0.93795843541389101</v>
      </c>
      <c r="H69" s="1">
        <f>H$2*Table4[[#This Row],[diff_tu_lovfall]]</f>
        <v>2.3054468102814508E-2</v>
      </c>
      <c r="I69" s="1">
        <f>I$2*Table4[[#This Row],[diff_tu_barskog_blandingsskog_bon_høy_sers_hoy]]</f>
        <v>2.5204695113636769E-2</v>
      </c>
      <c r="J69" s="1">
        <f>$J$2*Table4[[#This Row],[diff_tu_kyst]]</f>
        <v>0.11266039341219522</v>
      </c>
      <c r="K69" s="1">
        <f>$K$2*Table4[[#This Row],[diff_tu_frost]]</f>
        <v>-6.6178236949717334E-2</v>
      </c>
      <c r="L69" s="1">
        <f>SUM(Table4[[#This Row],[Kolonne1]:[Kolonne4]])</f>
        <v>9.4741319678929153E-2</v>
      </c>
      <c r="M69" s="1">
        <v>1.03275277331135</v>
      </c>
      <c r="N69" s="17">
        <v>2.6658794262685E-3</v>
      </c>
      <c r="O69" s="17">
        <v>0.17339065549782001</v>
      </c>
      <c r="P69" s="17">
        <v>0.81844566097382998</v>
      </c>
      <c r="Q69" s="17">
        <v>-1.6379360299644199</v>
      </c>
      <c r="R69" s="16">
        <v>376397.19783301197</v>
      </c>
      <c r="S69" s="17">
        <v>1.15543868605295</v>
      </c>
      <c r="T69" s="17">
        <v>4.4567090352910503E-2</v>
      </c>
      <c r="U69" s="17">
        <v>2.37740342306481</v>
      </c>
      <c r="V69" s="17">
        <v>-2.20586770273382</v>
      </c>
      <c r="W69" s="1">
        <v>0</v>
      </c>
      <c r="X69" s="1">
        <v>0</v>
      </c>
      <c r="Y69" s="1">
        <v>0</v>
      </c>
      <c r="Z69" s="1">
        <v>0.34542650046341999</v>
      </c>
      <c r="AA69" s="1">
        <v>0.65457349953657995</v>
      </c>
      <c r="AB69" s="1">
        <v>0</v>
      </c>
    </row>
    <row r="70" spans="1:28" x14ac:dyDescent="0.35">
      <c r="A70">
        <v>980038408</v>
      </c>
      <c r="B70">
        <v>5112021</v>
      </c>
      <c r="C70">
        <v>511</v>
      </c>
      <c r="D70">
        <v>2021</v>
      </c>
      <c r="E70" t="s">
        <v>97</v>
      </c>
      <c r="F70" s="16">
        <v>931564.82889852498</v>
      </c>
      <c r="G70" s="1">
        <v>0.86015914066365795</v>
      </c>
      <c r="H70" s="1">
        <f>H$2*Table4[[#This Row],[diff_tu_lovfall]]</f>
        <v>7.8198321617041454E-3</v>
      </c>
      <c r="I70" s="1">
        <f>I$2*Table4[[#This Row],[diff_tu_barskog_blandingsskog_bon_høy_sers_hoy]]</f>
        <v>-7.6055670577350382E-2</v>
      </c>
      <c r="J70" s="1">
        <f>$J$2*Table4[[#This Row],[diff_tu_kyst]]</f>
        <v>9.9973181554935397E-2</v>
      </c>
      <c r="K70" s="1">
        <f>$K$2*Table4[[#This Row],[diff_tu_frost]]</f>
        <v>-3.1210585986171432E-2</v>
      </c>
      <c r="L70" s="1">
        <f>SUM(Table4[[#This Row],[Kolonne1]:[Kolonne4]])</f>
        <v>5.26757153117733E-4</v>
      </c>
      <c r="M70" s="1">
        <v>0.860550488072654</v>
      </c>
      <c r="N70" s="17">
        <v>-0.78355700534386796</v>
      </c>
      <c r="O70" s="17">
        <v>6.2323262984678801E-2</v>
      </c>
      <c r="P70" s="17">
        <v>0.56558880790053701</v>
      </c>
      <c r="Q70" s="17">
        <v>-1.15101091751204</v>
      </c>
      <c r="R70" s="16">
        <v>612822.16018834896</v>
      </c>
      <c r="S70" s="17">
        <v>0.39191260270155598</v>
      </c>
      <c r="T70" s="17">
        <v>-0.134482084674695</v>
      </c>
      <c r="U70" s="17">
        <v>2.1096729457865999</v>
      </c>
      <c r="V70" s="17">
        <v>-1.04031818893275</v>
      </c>
      <c r="W70" s="1">
        <v>0</v>
      </c>
      <c r="X70" s="1">
        <v>0</v>
      </c>
      <c r="Y70" s="1">
        <v>0</v>
      </c>
      <c r="Z70" s="1">
        <v>0</v>
      </c>
      <c r="AA70" s="1">
        <v>1</v>
      </c>
      <c r="AB70" s="1">
        <v>0</v>
      </c>
    </row>
    <row r="71" spans="1:28" x14ac:dyDescent="0.35">
      <c r="A71">
        <v>882783022</v>
      </c>
      <c r="B71">
        <v>5422021</v>
      </c>
      <c r="C71">
        <v>542</v>
      </c>
      <c r="D71">
        <v>2021</v>
      </c>
      <c r="E71" t="s">
        <v>98</v>
      </c>
      <c r="F71" s="16">
        <v>135688.364089034</v>
      </c>
      <c r="G71" s="1">
        <v>0.70616648627864698</v>
      </c>
      <c r="H71" s="1">
        <f>H$2*Table4[[#This Row],[diff_tu_lovfall]]</f>
        <v>3.471720609660325E-3</v>
      </c>
      <c r="I71" s="1">
        <f>I$2*Table4[[#This Row],[diff_tu_barskog_blandingsskog_bon_høy_sers_hoy]]</f>
        <v>6.6547112639326764E-2</v>
      </c>
      <c r="J71" s="1">
        <f>$J$2*Table4[[#This Row],[diff_tu_kyst]]</f>
        <v>-3.5150347113133702E-2</v>
      </c>
      <c r="K71" s="1">
        <f>$K$2*Table4[[#This Row],[diff_tu_frost]]</f>
        <v>-6.5354820537357767E-3</v>
      </c>
      <c r="L71" s="1">
        <f>SUM(Table4[[#This Row],[Kolonne1]:[Kolonne4]])</f>
        <v>2.8333004082117606E-2</v>
      </c>
      <c r="M71" s="1">
        <v>0.73465410537474396</v>
      </c>
      <c r="N71" s="17">
        <v>-0.72112051676335198</v>
      </c>
      <c r="O71" s="17">
        <v>0.201736390944392</v>
      </c>
      <c r="P71" s="17">
        <v>-1.65685334592121</v>
      </c>
      <c r="Q71" s="17">
        <v>0.23253011195377701</v>
      </c>
      <c r="R71" s="16">
        <v>77094.508471801804</v>
      </c>
      <c r="S71" s="17">
        <v>0.17399491854158899</v>
      </c>
      <c r="T71" s="17">
        <v>0.117668996524285</v>
      </c>
      <c r="U71" s="17">
        <v>-0.74175629089925099</v>
      </c>
      <c r="V71" s="17">
        <v>-0.21784214038651301</v>
      </c>
      <c r="W71" s="1">
        <v>0</v>
      </c>
      <c r="X71" s="1">
        <v>0</v>
      </c>
      <c r="Y71" s="1">
        <v>0</v>
      </c>
      <c r="Z71" s="1">
        <v>0.41248341376889602</v>
      </c>
      <c r="AA71" s="1">
        <v>2.47353340492136E-2</v>
      </c>
      <c r="AB71" s="1">
        <v>0.56278125218189101</v>
      </c>
    </row>
    <row r="72" spans="1:28" x14ac:dyDescent="0.35">
      <c r="A72">
        <v>976944801</v>
      </c>
      <c r="B72">
        <v>5662021</v>
      </c>
      <c r="C72">
        <v>566</v>
      </c>
      <c r="D72">
        <v>2021</v>
      </c>
      <c r="E72" t="s">
        <v>99</v>
      </c>
      <c r="F72" s="16">
        <v>1655680.3963824899</v>
      </c>
      <c r="G72" s="1">
        <v>0.80022819400708201</v>
      </c>
      <c r="H72" s="1">
        <f>H$2*Table4[[#This Row],[diff_tu_lovfall]]</f>
        <v>5.1429590061325185E-2</v>
      </c>
      <c r="I72" s="1">
        <f>I$2*Table4[[#This Row],[diff_tu_barskog_blandingsskog_bon_høy_sers_hoy]]</f>
        <v>-3.3489387315665275E-3</v>
      </c>
      <c r="J72" s="1">
        <f>$J$2*Table4[[#This Row],[diff_tu_kyst]]</f>
        <v>0.10838054566903692</v>
      </c>
      <c r="K72" s="1">
        <f>$K$2*Table4[[#This Row],[diff_tu_frost]]</f>
        <v>-5.2112491922950359E-2</v>
      </c>
      <c r="L72" s="1">
        <f>SUM(Table4[[#This Row],[Kolonne1]:[Kolonne4]])</f>
        <v>0.10434870507584521</v>
      </c>
      <c r="M72" s="1">
        <v>0.90466160373925197</v>
      </c>
      <c r="N72" s="17">
        <v>1.41422215705254</v>
      </c>
      <c r="O72" s="17">
        <v>0.15447675352529799</v>
      </c>
      <c r="P72" s="17">
        <v>0.73503884968295197</v>
      </c>
      <c r="Q72" s="17">
        <v>-1.4842872088791099</v>
      </c>
      <c r="R72" s="16">
        <v>1064123.00544541</v>
      </c>
      <c r="S72" s="17">
        <v>2.5775367143449701</v>
      </c>
      <c r="T72" s="17">
        <v>-5.9216131900494701E-3</v>
      </c>
      <c r="U72" s="17">
        <v>2.2870884120249202</v>
      </c>
      <c r="V72" s="17">
        <v>-1.7370251632595699</v>
      </c>
      <c r="W72" s="1">
        <v>0</v>
      </c>
      <c r="X72" s="1">
        <v>0</v>
      </c>
      <c r="Y72" s="1">
        <v>0</v>
      </c>
      <c r="Z72" s="1">
        <v>0.18498979513015701</v>
      </c>
      <c r="AA72" s="1">
        <v>0.81501020486984299</v>
      </c>
      <c r="AB72" s="1">
        <v>0</v>
      </c>
    </row>
    <row r="73" spans="1:28" x14ac:dyDescent="0.35">
      <c r="A73">
        <v>917856222</v>
      </c>
      <c r="B73">
        <v>5912021</v>
      </c>
      <c r="C73">
        <v>591</v>
      </c>
      <c r="D73">
        <v>2021</v>
      </c>
      <c r="E73" t="s">
        <v>100</v>
      </c>
      <c r="F73" s="16">
        <v>159812.72645163801</v>
      </c>
      <c r="G73" s="1">
        <v>0.65411714258689702</v>
      </c>
      <c r="H73" s="1">
        <f>H$2*Table4[[#This Row],[diff_tu_lovfall]]</f>
        <v>5.3095481809045204E-3</v>
      </c>
      <c r="I73" s="1">
        <f>I$2*Table4[[#This Row],[diff_tu_barskog_blandingsskog_bon_høy_sers_hoy]]</f>
        <v>7.9291712305034359E-2</v>
      </c>
      <c r="J73" s="1">
        <f>$J$2*Table4[[#This Row],[diff_tu_kyst]]</f>
        <v>-1.925928810613161E-2</v>
      </c>
      <c r="K73" s="1">
        <f>$K$2*Table4[[#This Row],[diff_tu_frost]]</f>
        <v>-3.3895705154345437E-2</v>
      </c>
      <c r="L73" s="1">
        <f>SUM(Table4[[#This Row],[Kolonne1]:[Kolonne4]])</f>
        <v>3.144626722546183E-2</v>
      </c>
      <c r="M73" s="1">
        <v>0.685806441574071</v>
      </c>
      <c r="N73" s="17">
        <v>-0.75927728704551301</v>
      </c>
      <c r="O73" s="17">
        <v>0.232584444964506</v>
      </c>
      <c r="P73" s="17">
        <v>-1.66303510330967</v>
      </c>
      <c r="Q73" s="17">
        <v>-0.46600607881042</v>
      </c>
      <c r="R73" s="16">
        <v>93715.071137426203</v>
      </c>
      <c r="S73" s="17">
        <v>0.26610275050892201</v>
      </c>
      <c r="T73" s="17">
        <v>0.14020407271752799</v>
      </c>
      <c r="U73" s="17">
        <v>-0.40641698544212901</v>
      </c>
      <c r="V73" s="17">
        <v>-1.1298191778389199</v>
      </c>
      <c r="W73" s="1">
        <v>0</v>
      </c>
      <c r="X73" s="1">
        <v>0</v>
      </c>
      <c r="Y73" s="1">
        <v>0</v>
      </c>
      <c r="Z73" s="1">
        <v>0.45447319106669898</v>
      </c>
      <c r="AA73" s="1">
        <v>0.27835389399154098</v>
      </c>
      <c r="AB73" s="1">
        <v>0.26717291494175999</v>
      </c>
    </row>
    <row r="74" spans="1:28" x14ac:dyDescent="0.35">
      <c r="A74">
        <v>924330678</v>
      </c>
      <c r="B74">
        <v>5992021</v>
      </c>
      <c r="C74">
        <v>599</v>
      </c>
      <c r="D74">
        <v>2021</v>
      </c>
      <c r="E74" t="s">
        <v>101</v>
      </c>
      <c r="F74" s="16">
        <v>45032.761476896099</v>
      </c>
      <c r="G74" s="1">
        <v>0.64710623337006101</v>
      </c>
      <c r="H74" s="1">
        <f>H$2*Table4[[#This Row],[diff_tu_lovfall]]</f>
        <v>7.3191087790121262E-2</v>
      </c>
      <c r="I74" s="1">
        <f>I$2*Table4[[#This Row],[diff_tu_barskog_blandingsskog_bon_høy_sers_hoy]]</f>
        <v>8.5782298240264565E-2</v>
      </c>
      <c r="J74" s="1">
        <f>$J$2*Table4[[#This Row],[diff_tu_kyst]]</f>
        <v>7.7365685872318568E-2</v>
      </c>
      <c r="K74" s="1">
        <f>$K$2*Table4[[#This Row],[diff_tu_frost]]</f>
        <v>-4.1725300894497851E-2</v>
      </c>
      <c r="L74" s="1">
        <f>SUM(Table4[[#This Row],[Kolonne1]:[Kolonne4]])</f>
        <v>0.19461377100820654</v>
      </c>
      <c r="M74" s="1">
        <v>0.84192895707102799</v>
      </c>
      <c r="N74" s="17">
        <v>2.5977882233718099</v>
      </c>
      <c r="O74" s="17">
        <v>0.187112603305785</v>
      </c>
      <c r="P74" s="17">
        <v>0.19111267051109099</v>
      </c>
      <c r="Q74" s="17">
        <v>-9.64673079118104E-3</v>
      </c>
      <c r="R74" s="16">
        <v>25776.037038936702</v>
      </c>
      <c r="S74" s="17">
        <v>3.6681745998156301</v>
      </c>
      <c r="T74" s="17">
        <v>0.15168076499706401</v>
      </c>
      <c r="U74" s="17">
        <v>1.6326007823144799</v>
      </c>
      <c r="V74" s="17">
        <v>-1.39079700324982</v>
      </c>
      <c r="W74" s="1">
        <v>0</v>
      </c>
      <c r="X74" s="1">
        <v>0</v>
      </c>
      <c r="Y74" s="1">
        <v>0</v>
      </c>
      <c r="Z74" s="1">
        <v>0.78613428118207596</v>
      </c>
      <c r="AA74" s="1">
        <v>9.5134435560771793E-2</v>
      </c>
      <c r="AB74" s="1">
        <v>0.118731283257152</v>
      </c>
    </row>
    <row r="75" spans="1:28" x14ac:dyDescent="0.35">
      <c r="A75">
        <v>979422679</v>
      </c>
      <c r="B75">
        <v>6112021</v>
      </c>
      <c r="C75">
        <v>611</v>
      </c>
      <c r="D75">
        <v>2021</v>
      </c>
      <c r="E75" t="s">
        <v>102</v>
      </c>
      <c r="F75" s="16">
        <v>1152481.5255899201</v>
      </c>
      <c r="G75" s="1">
        <v>0.93330785244552505</v>
      </c>
      <c r="H75" s="1">
        <f>H$2*Table4[[#This Row],[diff_tu_lovfall]]</f>
        <v>1.2953836105533598E-3</v>
      </c>
      <c r="I75" s="1">
        <f>I$2*Table4[[#This Row],[diff_tu_barskog_blandingsskog_bon_høy_sers_hoy]]</f>
        <v>2.0146574985308006E-2</v>
      </c>
      <c r="J75" s="1">
        <f>$J$2*Table4[[#This Row],[diff_tu_kyst]]</f>
        <v>3.858023203995857E-2</v>
      </c>
      <c r="K75" s="1">
        <f>$K$2*Table4[[#This Row],[diff_tu_frost]]</f>
        <v>-3.8179304639536144E-2</v>
      </c>
      <c r="L75" s="1">
        <f>SUM(Table4[[#This Row],[Kolonne1]:[Kolonne4]])</f>
        <v>2.1842885996283791E-2</v>
      </c>
      <c r="M75" s="1">
        <v>0.95522224204530704</v>
      </c>
      <c r="N75" s="17">
        <v>-1.10585690704796</v>
      </c>
      <c r="O75" s="17">
        <v>0.21837822695718401</v>
      </c>
      <c r="P75" s="17">
        <v>-0.73302314893714504</v>
      </c>
      <c r="Q75" s="17">
        <v>-1.24303631975374</v>
      </c>
      <c r="R75" s="16">
        <v>829166.89216171403</v>
      </c>
      <c r="S75" s="17">
        <v>6.4921746632253793E-2</v>
      </c>
      <c r="T75" s="17">
        <v>3.5623292550209101E-2</v>
      </c>
      <c r="U75" s="17">
        <v>0.81413505613147996</v>
      </c>
      <c r="V75" s="17">
        <v>-1.2726010679489399</v>
      </c>
      <c r="W75" s="1">
        <v>0</v>
      </c>
      <c r="X75" s="1">
        <v>0</v>
      </c>
      <c r="Y75" s="1">
        <v>0</v>
      </c>
      <c r="Z75" s="1">
        <v>7.1392436331136705E-2</v>
      </c>
      <c r="AA75" s="1">
        <v>0.92860756366886299</v>
      </c>
      <c r="AB75" s="1">
        <v>0</v>
      </c>
    </row>
    <row r="76" spans="1:28" x14ac:dyDescent="0.35">
      <c r="A76">
        <v>980824586</v>
      </c>
      <c r="B76">
        <v>6132021</v>
      </c>
      <c r="C76">
        <v>613</v>
      </c>
      <c r="D76">
        <v>2021</v>
      </c>
      <c r="E76" t="s">
        <v>103</v>
      </c>
      <c r="F76" s="16">
        <v>110052.459662244</v>
      </c>
      <c r="G76" s="1">
        <v>0.86617858831004402</v>
      </c>
      <c r="H76" s="1">
        <f>H$2*Table4[[#This Row],[diff_tu_lovfall]]</f>
        <v>4.4831553775846633E-2</v>
      </c>
      <c r="I76" s="1">
        <f>I$2*Table4[[#This Row],[diff_tu_barskog_blandingsskog_bon_høy_sers_hoy]]</f>
        <v>2.4195754224712552E-3</v>
      </c>
      <c r="J76" s="1">
        <f>$J$2*Table4[[#This Row],[diff_tu_kyst]]</f>
        <v>7.5604870888559758E-2</v>
      </c>
      <c r="K76" s="1">
        <f>$K$2*Table4[[#This Row],[diff_tu_frost]]</f>
        <v>-4.0523168532498474E-2</v>
      </c>
      <c r="L76" s="1">
        <f>SUM(Table4[[#This Row],[Kolonne1]:[Kolonne4]])</f>
        <v>8.2332831554379163E-2</v>
      </c>
      <c r="M76" s="1">
        <v>0.94861870381417002</v>
      </c>
      <c r="N76" s="17">
        <v>1.37774187332577</v>
      </c>
      <c r="O76" s="17">
        <v>0.162907268170426</v>
      </c>
      <c r="P76" s="17">
        <v>0.83371915183115397</v>
      </c>
      <c r="Q76" s="17">
        <v>-1.7629930549464401</v>
      </c>
      <c r="R76" s="16">
        <v>75302.757654505695</v>
      </c>
      <c r="S76" s="17">
        <v>2.2468578046332199</v>
      </c>
      <c r="T76" s="17">
        <v>4.2783075130559999E-3</v>
      </c>
      <c r="U76" s="17">
        <v>1.59544337993922</v>
      </c>
      <c r="V76" s="17">
        <v>-1.3507272601746101</v>
      </c>
      <c r="W76" s="1">
        <v>0</v>
      </c>
      <c r="X76" s="1">
        <v>0</v>
      </c>
      <c r="Y76" s="1">
        <v>0</v>
      </c>
      <c r="Z76" s="1">
        <v>0</v>
      </c>
      <c r="AA76" s="1">
        <v>0.31921331501952899</v>
      </c>
      <c r="AB76" s="1">
        <v>0.68078668498047101</v>
      </c>
    </row>
    <row r="77" spans="1:28" x14ac:dyDescent="0.35">
      <c r="A77">
        <v>981915550</v>
      </c>
      <c r="B77">
        <v>6152021</v>
      </c>
      <c r="C77">
        <v>615</v>
      </c>
      <c r="D77">
        <v>2021</v>
      </c>
      <c r="E77" t="s">
        <v>104</v>
      </c>
      <c r="F77" s="16">
        <v>477945.30225620797</v>
      </c>
      <c r="G77" s="1">
        <v>0.99772786149731996</v>
      </c>
      <c r="H77" s="1">
        <f>H$2*Table4[[#This Row],[diff_tu_lovfall]]</f>
        <v>-4.9365142093997564E-7</v>
      </c>
      <c r="I77" s="1">
        <f>I$2*Table4[[#This Row],[diff_tu_barskog_blandingsskog_bon_høy_sers_hoy]]</f>
        <v>4.1908994958842338E-5</v>
      </c>
      <c r="J77" s="1">
        <f>$J$2*Table4[[#This Row],[diff_tu_kyst]]</f>
        <v>7.6830332949018095E-7</v>
      </c>
      <c r="K77" s="1">
        <f>$K$2*Table4[[#This Row],[diff_tu_frost]]</f>
        <v>-2.2192832405983288E-5</v>
      </c>
      <c r="L77" s="1">
        <f>SUM(Table4[[#This Row],[Kolonne1]:[Kolonne4]])</f>
        <v>1.9990814461409262E-5</v>
      </c>
      <c r="M77" s="1">
        <v>0.99774795816082296</v>
      </c>
      <c r="N77" s="17">
        <v>-1.1754696080454199</v>
      </c>
      <c r="O77" s="17">
        <v>0.19680534765937399</v>
      </c>
      <c r="P77" s="17">
        <v>-1.5440841378860599</v>
      </c>
      <c r="Q77" s="17">
        <v>-0.11069272857929199</v>
      </c>
      <c r="R77" s="16">
        <v>377404.77571954002</v>
      </c>
      <c r="S77" s="17">
        <v>-2.4740711719539701E-5</v>
      </c>
      <c r="T77" s="17">
        <v>7.4103731725755405E-5</v>
      </c>
      <c r="U77" s="17">
        <v>1.62130355678691E-5</v>
      </c>
      <c r="V77" s="17">
        <v>-7.3973642231869895E-4</v>
      </c>
      <c r="W77" s="1">
        <v>0</v>
      </c>
      <c r="X77" s="1">
        <v>0</v>
      </c>
      <c r="Y77" s="1">
        <v>0</v>
      </c>
      <c r="Z77" s="1">
        <v>3.7653312070572501E-4</v>
      </c>
      <c r="AA77" s="1">
        <v>0.99962346687929404</v>
      </c>
      <c r="AB77" s="1">
        <v>0</v>
      </c>
    </row>
    <row r="78" spans="1:28" x14ac:dyDescent="0.35">
      <c r="A78">
        <v>982974011</v>
      </c>
      <c r="B78">
        <v>6242021</v>
      </c>
      <c r="C78">
        <v>624</v>
      </c>
      <c r="D78">
        <v>2021</v>
      </c>
      <c r="E78" t="s">
        <v>105</v>
      </c>
      <c r="F78" s="16">
        <v>1213676.76414545</v>
      </c>
      <c r="G78" s="1">
        <v>0.85620806839689001</v>
      </c>
      <c r="H78" s="1">
        <f>H$2*Table4[[#This Row],[diff_tu_lovfall]]</f>
        <v>3.8589938572474232E-2</v>
      </c>
      <c r="I78" s="1">
        <f>I$2*Table4[[#This Row],[diff_tu_barskog_blandingsskog_bon_høy_sers_hoy]]</f>
        <v>4.0079723361314497E-2</v>
      </c>
      <c r="J78" s="1">
        <f>$J$2*Table4[[#This Row],[diff_tu_kyst]]</f>
        <v>3.1726895385617189E-2</v>
      </c>
      <c r="K78" s="1">
        <f>$K$2*Table4[[#This Row],[diff_tu_frost]]</f>
        <v>-3.9276691662766816E-2</v>
      </c>
      <c r="L78" s="1">
        <f>SUM(Table4[[#This Row],[Kolonne1]:[Kolonne4]])</f>
        <v>7.1119865656639109E-2</v>
      </c>
      <c r="M78" s="1">
        <v>0.927544510640126</v>
      </c>
      <c r="N78" s="17">
        <v>0.77955559547380404</v>
      </c>
      <c r="O78" s="17">
        <v>0.20482514267167901</v>
      </c>
      <c r="P78" s="17">
        <v>-0.88832157661314504</v>
      </c>
      <c r="Q78" s="17">
        <v>-0.79248139037363996</v>
      </c>
      <c r="R78" s="16">
        <v>888233.17756961496</v>
      </c>
      <c r="S78" s="17">
        <v>1.93404192715252</v>
      </c>
      <c r="T78" s="17">
        <v>7.0869202912791196E-2</v>
      </c>
      <c r="U78" s="17">
        <v>0.66951328153999301</v>
      </c>
      <c r="V78" s="17">
        <v>-1.3091794161116901</v>
      </c>
      <c r="W78" s="1">
        <v>0</v>
      </c>
      <c r="X78" s="1">
        <v>0</v>
      </c>
      <c r="Y78" s="1">
        <v>0</v>
      </c>
      <c r="Z78" s="1">
        <v>0.31934806979566699</v>
      </c>
      <c r="AA78" s="1">
        <v>0.68065193020433301</v>
      </c>
      <c r="AB78" s="1">
        <v>0</v>
      </c>
    </row>
    <row r="79" spans="1:28" x14ac:dyDescent="0.35">
      <c r="A79">
        <v>918999361</v>
      </c>
      <c r="B79">
        <v>6252021</v>
      </c>
      <c r="C79">
        <v>625</v>
      </c>
      <c r="D79">
        <v>2021</v>
      </c>
      <c r="E79" t="s">
        <v>106</v>
      </c>
      <c r="F79" s="16">
        <v>107742.27833508801</v>
      </c>
      <c r="G79" s="1">
        <v>0.60430065820973</v>
      </c>
      <c r="H79" s="1">
        <f>H$2*Table4[[#This Row],[diff_tu_lovfall]]</f>
        <v>8.3306021202014593E-2</v>
      </c>
      <c r="I79" s="1">
        <f>I$2*Table4[[#This Row],[diff_tu_barskog_blandingsskog_bon_høy_sers_hoy]]</f>
        <v>7.146156993379138E-2</v>
      </c>
      <c r="J79" s="1">
        <f>$J$2*Table4[[#This Row],[diff_tu_kyst]]</f>
        <v>-1.361872076173409E-2</v>
      </c>
      <c r="K79" s="1">
        <f>$K$2*Table4[[#This Row],[diff_tu_frost]]</f>
        <v>-1.7434749289219703E-2</v>
      </c>
      <c r="L79" s="1">
        <f>SUM(Table4[[#This Row],[Kolonne1]:[Kolonne4]])</f>
        <v>0.12371412108485216</v>
      </c>
      <c r="M79" s="1">
        <v>0.72840769501807401</v>
      </c>
      <c r="N79" s="17">
        <v>3.1287872787158801</v>
      </c>
      <c r="O79" s="17">
        <v>0.256596158158308</v>
      </c>
      <c r="P79" s="17">
        <v>-1.558092030806</v>
      </c>
      <c r="Q79" s="17">
        <v>-0.27591896465556198</v>
      </c>
      <c r="R79" s="16">
        <v>55687.7720964502</v>
      </c>
      <c r="S79" s="17">
        <v>4.1751125746511599</v>
      </c>
      <c r="T79" s="17">
        <v>0.126358768857989</v>
      </c>
      <c r="U79" s="17">
        <v>-0.28738754034215602</v>
      </c>
      <c r="V79" s="17">
        <v>-0.58113893834271202</v>
      </c>
      <c r="W79" s="1">
        <v>0</v>
      </c>
      <c r="X79" s="1">
        <v>0</v>
      </c>
      <c r="Y79" s="1">
        <v>0</v>
      </c>
      <c r="Z79" s="1">
        <v>0.267603182121737</v>
      </c>
      <c r="AA79" s="1">
        <v>0.48448317970561</v>
      </c>
      <c r="AB79" s="1">
        <v>0.247913638172652</v>
      </c>
    </row>
    <row r="80" spans="1:28" x14ac:dyDescent="0.35">
      <c r="A80">
        <v>925549738</v>
      </c>
      <c r="B80">
        <v>6592021</v>
      </c>
      <c r="C80">
        <v>659</v>
      </c>
      <c r="D80">
        <v>2021</v>
      </c>
      <c r="E80" t="s">
        <v>107</v>
      </c>
      <c r="F80" s="16">
        <v>82468.191084734397</v>
      </c>
      <c r="G80" s="1">
        <v>0.828311745975153</v>
      </c>
      <c r="H80" s="1">
        <f>H$2*Table4[[#This Row],[diff_tu_lovfall]]</f>
        <v>-2.9676067535756713E-3</v>
      </c>
      <c r="I80" s="1">
        <f>I$2*Table4[[#This Row],[diff_tu_barskog_blandingsskog_bon_høy_sers_hoy]]</f>
        <v>7.6413163065337714E-2</v>
      </c>
      <c r="J80" s="1">
        <f>$J$2*Table4[[#This Row],[diff_tu_kyst]]</f>
        <v>-3.165338597130387E-2</v>
      </c>
      <c r="K80" s="1">
        <f>$K$2*Table4[[#This Row],[diff_tu_frost]]</f>
        <v>-3.4623850465544094E-2</v>
      </c>
      <c r="L80" s="1">
        <f>SUM(Table4[[#This Row],[Kolonne1]:[Kolonne4]])</f>
        <v>7.1683198749140781E-3</v>
      </c>
      <c r="M80" s="1">
        <v>0.83573658518229499</v>
      </c>
      <c r="N80" s="17">
        <v>-1.09751444656268</v>
      </c>
      <c r="O80" s="17">
        <v>0.27763157894736801</v>
      </c>
      <c r="P80" s="17">
        <v>-1.6622526216209901</v>
      </c>
      <c r="Q80" s="17">
        <v>-1.2077783426859601</v>
      </c>
      <c r="R80" s="16">
        <v>54260.410946277298</v>
      </c>
      <c r="S80" s="17">
        <v>-0.14872985283294099</v>
      </c>
      <c r="T80" s="17">
        <v>0.135114204997547</v>
      </c>
      <c r="U80" s="17">
        <v>-0.66796205729939795</v>
      </c>
      <c r="V80" s="17">
        <v>-1.1540898791888301</v>
      </c>
      <c r="W80" s="1">
        <v>0</v>
      </c>
      <c r="X80" s="1">
        <v>0</v>
      </c>
      <c r="Y80" s="1">
        <v>0</v>
      </c>
      <c r="Z80" s="1">
        <v>0.13805483472095301</v>
      </c>
      <c r="AA80" s="1">
        <v>0.37835819687470001</v>
      </c>
      <c r="AB80" s="1">
        <v>0.48358696840434701</v>
      </c>
    </row>
    <row r="81" spans="1:28" x14ac:dyDescent="0.35">
      <c r="A81">
        <v>985294836</v>
      </c>
      <c r="B81">
        <v>6692021</v>
      </c>
      <c r="C81">
        <v>669</v>
      </c>
      <c r="D81">
        <v>2021</v>
      </c>
      <c r="E81" t="s">
        <v>108</v>
      </c>
      <c r="F81" s="16">
        <v>103488.386642935</v>
      </c>
      <c r="G81" s="1">
        <v>0.70444817471153498</v>
      </c>
      <c r="H81" s="1">
        <f>H$2*Table4[[#This Row],[diff_tu_lovfall]]</f>
        <v>-2.29639842886992E-2</v>
      </c>
      <c r="I81" s="1">
        <f>I$2*Table4[[#This Row],[diff_tu_barskog_blandingsskog_bon_høy_sers_hoy]]</f>
        <v>4.9448835318854197E-2</v>
      </c>
      <c r="J81" s="1">
        <f>$J$2*Table4[[#This Row],[diff_tu_kyst]]</f>
        <v>-4.646046531541291E-2</v>
      </c>
      <c r="K81" s="1">
        <f>$K$2*Table4[[#This Row],[diff_tu_frost]]</f>
        <v>-1.4666945749912461E-2</v>
      </c>
      <c r="L81" s="1">
        <f>SUM(Table4[[#This Row],[Kolonne1]:[Kolonne4]])</f>
        <v>-3.4642560035170376E-2</v>
      </c>
      <c r="M81" s="1">
        <v>0.66994602681181104</v>
      </c>
      <c r="N81" s="17">
        <v>-1.99283884143278</v>
      </c>
      <c r="O81" s="17">
        <v>0.24267752016861699</v>
      </c>
      <c r="P81" s="17">
        <v>-1.67273691790083</v>
      </c>
      <c r="Q81" s="17">
        <v>-0.92790446373878699</v>
      </c>
      <c r="R81" s="16">
        <v>60706.042821097799</v>
      </c>
      <c r="S81" s="17">
        <v>-1.1509038384553301</v>
      </c>
      <c r="T81" s="17">
        <v>8.7435721859187507E-2</v>
      </c>
      <c r="U81" s="17">
        <v>-0.98042680246925196</v>
      </c>
      <c r="V81" s="17">
        <v>-0.488881895600562</v>
      </c>
      <c r="W81" s="1">
        <v>0</v>
      </c>
      <c r="X81" s="1">
        <v>0</v>
      </c>
      <c r="Y81" s="1">
        <v>0</v>
      </c>
      <c r="Z81" s="1">
        <v>0</v>
      </c>
      <c r="AA81" s="1">
        <v>0.258811186703299</v>
      </c>
      <c r="AB81" s="1">
        <v>0.74118881329670105</v>
      </c>
    </row>
    <row r="82" spans="1:28" x14ac:dyDescent="0.35">
      <c r="A82">
        <v>980489698</v>
      </c>
      <c r="B82">
        <v>6752021</v>
      </c>
      <c r="C82">
        <v>675</v>
      </c>
      <c r="D82">
        <v>2021</v>
      </c>
      <c r="E82" t="s">
        <v>109</v>
      </c>
      <c r="F82" s="16">
        <v>4694654.4754176997</v>
      </c>
      <c r="G82" s="1">
        <v>0.95789321850666298</v>
      </c>
      <c r="H82" s="1">
        <f>H$2*Table4[[#This Row],[diff_tu_lovfall]]</f>
        <v>-1.2127726236233571E-2</v>
      </c>
      <c r="I82" s="1">
        <f>I$2*Table4[[#This Row],[diff_tu_barskog_blandingsskog_bon_høy_sers_hoy]]</f>
        <v>-1.4496855270144864E-4</v>
      </c>
      <c r="J82" s="1">
        <f>$J$2*Table4[[#This Row],[diff_tu_kyst]]</f>
        <v>3.7689668630060992E-4</v>
      </c>
      <c r="K82" s="1">
        <f>$K$2*Table4[[#This Row],[diff_tu_frost]]</f>
        <v>-2.1403341756791608E-2</v>
      </c>
      <c r="L82" s="1">
        <f>SUM(Table4[[#This Row],[Kolonne1]:[Kolonne4]])</f>
        <v>-3.3299139859426022E-2</v>
      </c>
      <c r="M82" s="1">
        <v>0.92465469675734002</v>
      </c>
      <c r="N82" s="17">
        <v>-1.7829941543944801</v>
      </c>
      <c r="O82" s="17">
        <v>0.195680012050955</v>
      </c>
      <c r="P82" s="17">
        <v>-1.5363208448794099</v>
      </c>
      <c r="Q82" s="17">
        <v>-0.81543891487563303</v>
      </c>
      <c r="R82" s="16">
        <v>3672635.9640914099</v>
      </c>
      <c r="S82" s="17">
        <v>-0.60781467630098596</v>
      </c>
      <c r="T82" s="17">
        <v>-2.5633424873608402E-4</v>
      </c>
      <c r="U82" s="17">
        <v>7.95342040813307E-3</v>
      </c>
      <c r="V82" s="17">
        <v>-0.71342094452823601</v>
      </c>
      <c r="W82" s="1">
        <v>0</v>
      </c>
      <c r="X82" s="1">
        <v>0</v>
      </c>
      <c r="Y82" s="1">
        <v>0</v>
      </c>
      <c r="Z82" s="1">
        <v>4.4155373317767603E-3</v>
      </c>
      <c r="AA82" s="1">
        <v>0.99558446266822298</v>
      </c>
      <c r="AB82" s="1">
        <v>0</v>
      </c>
    </row>
    <row r="83" spans="1:28" x14ac:dyDescent="0.35">
      <c r="A83">
        <v>987626844</v>
      </c>
      <c r="B83">
        <v>6932021</v>
      </c>
      <c r="C83">
        <v>693</v>
      </c>
      <c r="D83">
        <v>2021</v>
      </c>
      <c r="E83" t="s">
        <v>112</v>
      </c>
      <c r="F83" s="16">
        <v>236422.01058418301</v>
      </c>
      <c r="G83" s="1">
        <v>0.66102123174480998</v>
      </c>
      <c r="H83" s="1">
        <f>H$2*Table4[[#This Row],[diff_tu_lovfall]]</f>
        <v>1.2828865503860353E-2</v>
      </c>
      <c r="I83" s="1">
        <f>I$2*Table4[[#This Row],[diff_tu_barskog_blandingsskog_bon_høy_sers_hoy]]</f>
        <v>7.574782393606265E-2</v>
      </c>
      <c r="J83" s="1">
        <f>$J$2*Table4[[#This Row],[diff_tu_kyst]]</f>
        <v>-4.5220849990348214E-2</v>
      </c>
      <c r="K83" s="1">
        <f>$K$2*Table4[[#This Row],[diff_tu_frost]]</f>
        <v>-4.9414117471290198E-3</v>
      </c>
      <c r="L83" s="1">
        <f>SUM(Table4[[#This Row],[Kolonne1]:[Kolonne4]])</f>
        <v>3.8414427702445769E-2</v>
      </c>
      <c r="M83" s="1">
        <v>0.69964314794830795</v>
      </c>
      <c r="N83" s="17">
        <v>-0.20334106098582999</v>
      </c>
      <c r="O83" s="17">
        <v>0.289722904244125</v>
      </c>
      <c r="P83" s="17">
        <v>-1.6577132582599201</v>
      </c>
      <c r="Q83" s="17">
        <v>-0.59943856870710199</v>
      </c>
      <c r="R83" s="16">
        <v>127456.59040763399</v>
      </c>
      <c r="S83" s="17">
        <v>0.64295421760438798</v>
      </c>
      <c r="T83" s="17">
        <v>0.133937748430386</v>
      </c>
      <c r="U83" s="17">
        <v>-0.95426795792918495</v>
      </c>
      <c r="V83" s="17">
        <v>-0.16470823462981299</v>
      </c>
      <c r="W83" s="1">
        <v>0</v>
      </c>
      <c r="X83" s="1">
        <v>0</v>
      </c>
      <c r="Y83" s="1">
        <v>0</v>
      </c>
      <c r="Z83" s="1">
        <v>0</v>
      </c>
      <c r="AA83" s="1">
        <v>0.26850069854995201</v>
      </c>
      <c r="AB83" s="1">
        <v>0.73149930145004805</v>
      </c>
    </row>
    <row r="84" spans="1:28" x14ac:dyDescent="0.35">
      <c r="A84">
        <v>988807648</v>
      </c>
      <c r="B84">
        <v>6992021</v>
      </c>
      <c r="C84">
        <v>699</v>
      </c>
      <c r="D84">
        <v>2021</v>
      </c>
      <c r="E84" t="s">
        <v>113</v>
      </c>
      <c r="F84" s="16">
        <v>646417.10956483695</v>
      </c>
      <c r="G84" s="1">
        <v>0.951507550579206</v>
      </c>
      <c r="H84" s="1">
        <f>H$2*Table4[[#This Row],[diff_tu_lovfall]]</f>
        <v>1.109766310628411E-5</v>
      </c>
      <c r="I84" s="1">
        <f>I$2*Table4[[#This Row],[diff_tu_barskog_blandingsskog_bon_høy_sers_hoy]]</f>
        <v>1.0251553655954125E-3</v>
      </c>
      <c r="J84" s="1">
        <f>$J$2*Table4[[#This Row],[diff_tu_kyst]]</f>
        <v>7.2020375473157237E-4</v>
      </c>
      <c r="K84" s="1">
        <f>$K$2*Table4[[#This Row],[diff_tu_frost]]</f>
        <v>-1.0545352167458198E-3</v>
      </c>
      <c r="L84" s="1">
        <f>SUM(Table4[[#This Row],[Kolonne1]:[Kolonne4]])</f>
        <v>7.0192156668744923E-4</v>
      </c>
      <c r="M84" s="1">
        <v>0.95221245541486399</v>
      </c>
      <c r="N84" s="17">
        <v>-0.725470094986853</v>
      </c>
      <c r="O84" s="17">
        <v>0.14072847682119199</v>
      </c>
      <c r="P84" s="17">
        <v>-0.39488435616524298</v>
      </c>
      <c r="Q84" s="17">
        <v>-0.55367005590641205</v>
      </c>
      <c r="R84" s="16">
        <v>520245.12320012302</v>
      </c>
      <c r="S84" s="17">
        <v>5.5619020228958604E-4</v>
      </c>
      <c r="T84" s="17">
        <v>1.8126857555020601E-3</v>
      </c>
      <c r="U84" s="17">
        <v>1.51980196406595E-2</v>
      </c>
      <c r="V84" s="17">
        <v>-3.5150002224786502E-2</v>
      </c>
      <c r="W84" s="1">
        <v>7.1442085273379198E-3</v>
      </c>
      <c r="X84" s="1">
        <v>0</v>
      </c>
      <c r="Y84" s="1">
        <v>0</v>
      </c>
      <c r="Z84" s="1">
        <v>6.5516045506709402E-3</v>
      </c>
      <c r="AA84" s="1">
        <v>0</v>
      </c>
      <c r="AB84" s="1">
        <v>0.98630418692199096</v>
      </c>
    </row>
    <row r="85" spans="1:28" x14ac:dyDescent="0.35">
      <c r="A85">
        <v>921688679</v>
      </c>
      <c r="B85">
        <v>9032021</v>
      </c>
      <c r="C85">
        <v>903</v>
      </c>
      <c r="D85">
        <v>2021</v>
      </c>
      <c r="E85" t="s">
        <v>120</v>
      </c>
      <c r="F85" s="16">
        <v>192123.846944007</v>
      </c>
      <c r="G85" s="1">
        <v>0.82993424505221802</v>
      </c>
      <c r="H85" s="1">
        <f>H$2*Table4[[#This Row],[diff_tu_lovfall]]</f>
        <v>1.914321358729951E-2</v>
      </c>
      <c r="I85" s="1">
        <f>I$2*Table4[[#This Row],[diff_tu_barskog_blandingsskog_bon_høy_sers_hoy]]</f>
        <v>-1.9098822825929296E-3</v>
      </c>
      <c r="J85" s="1">
        <f>$J$2*Table4[[#This Row],[diff_tu_kyst]]</f>
        <v>4.4292877338295136E-2</v>
      </c>
      <c r="K85" s="1">
        <f>$K$2*Table4[[#This Row],[diff_tu_frost]]</f>
        <v>-5.1671080348982969E-2</v>
      </c>
      <c r="L85" s="1">
        <f>SUM(Table4[[#This Row],[Kolonne1]:[Kolonne4]])</f>
        <v>9.8551282940187515E-3</v>
      </c>
      <c r="M85" s="1">
        <v>0.83995958136541304</v>
      </c>
      <c r="N85" s="17">
        <v>1.0511851156224199E-2</v>
      </c>
      <c r="O85" s="17">
        <v>8.3614886647925102E-2</v>
      </c>
      <c r="P85" s="17">
        <v>-0.121998094953428</v>
      </c>
      <c r="Q85" s="17">
        <v>-1.1783418118029401</v>
      </c>
      <c r="R85" s="16">
        <v>128612.203047209</v>
      </c>
      <c r="S85" s="17">
        <v>0.95941530533250696</v>
      </c>
      <c r="T85" s="17">
        <v>-3.37706510108467E-3</v>
      </c>
      <c r="U85" s="17">
        <v>0.93468551823869195</v>
      </c>
      <c r="V85" s="17">
        <v>-1.72231193456828</v>
      </c>
      <c r="W85" s="1">
        <v>0</v>
      </c>
      <c r="X85" s="1">
        <v>0</v>
      </c>
      <c r="Y85" s="1">
        <v>0</v>
      </c>
      <c r="Z85" s="1">
        <v>0.43251476020184398</v>
      </c>
      <c r="AA85" s="1">
        <v>0.12715792138763901</v>
      </c>
      <c r="AB85" s="1">
        <v>0.44032731841051698</v>
      </c>
    </row>
  </sheetData>
  <mergeCells count="4">
    <mergeCell ref="W1:AB1"/>
    <mergeCell ref="S1:V1"/>
    <mergeCell ref="N1:Q1"/>
    <mergeCell ref="H1:L1"/>
  </mergeCells>
  <phoneticPr fontId="7" type="noConversion"/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pane xSplit="5" ySplit="1" topLeftCell="F2" activePane="bottomRight" state="frozen"/>
      <selection pane="topRight"/>
      <selection pane="bottomLeft"/>
      <selection pane="bottomRight"/>
    </sheetView>
  </sheetViews>
  <sheetFormatPr baseColWidth="10" defaultRowHeight="14.5" x14ac:dyDescent="0.35"/>
  <cols>
    <col min="1" max="1" width="9.7265625" customWidth="1"/>
    <col min="2" max="2" width="7.7265625" customWidth="1"/>
    <col min="3" max="3" width="3.7265625" customWidth="1"/>
    <col min="4" max="4" width="4.7265625" customWidth="1"/>
    <col min="5" max="5" width="23.7265625" customWidth="1"/>
    <col min="6" max="7" width="11.72656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121</v>
      </c>
      <c r="G1" t="s">
        <v>138</v>
      </c>
    </row>
    <row r="2" spans="1:7" x14ac:dyDescent="0.35">
      <c r="A2">
        <v>877051412</v>
      </c>
      <c r="B2">
        <v>1212021</v>
      </c>
      <c r="C2">
        <v>121</v>
      </c>
      <c r="D2">
        <v>2021</v>
      </c>
      <c r="E2" t="s">
        <v>49</v>
      </c>
      <c r="F2" s="16">
        <v>7597.2454285460399</v>
      </c>
      <c r="G2" s="1">
        <v>0.82541824443268696</v>
      </c>
    </row>
    <row r="3" spans="1:7" x14ac:dyDescent="0.35">
      <c r="A3">
        <v>930187240</v>
      </c>
      <c r="B3">
        <v>1672021</v>
      </c>
      <c r="C3">
        <v>167</v>
      </c>
      <c r="D3">
        <v>2021</v>
      </c>
      <c r="E3" t="s">
        <v>59</v>
      </c>
      <c r="F3" s="16">
        <v>5492.7540250840702</v>
      </c>
      <c r="G3" s="1">
        <v>0.89350526937791597</v>
      </c>
    </row>
    <row r="4" spans="1:7" x14ac:dyDescent="0.35">
      <c r="A4">
        <v>916763476</v>
      </c>
      <c r="B4">
        <v>2222021</v>
      </c>
      <c r="C4">
        <v>222</v>
      </c>
      <c r="D4">
        <v>2021</v>
      </c>
      <c r="E4" t="s">
        <v>70</v>
      </c>
      <c r="F4" s="16">
        <v>1828.74128539969</v>
      </c>
      <c r="G4" s="1">
        <v>0.92212506049366005</v>
      </c>
    </row>
    <row r="5" spans="1:7" x14ac:dyDescent="0.35">
      <c r="A5">
        <v>917537534</v>
      </c>
      <c r="B5">
        <v>2942021</v>
      </c>
      <c r="C5">
        <v>294</v>
      </c>
      <c r="D5">
        <v>2021</v>
      </c>
      <c r="E5" t="s">
        <v>85</v>
      </c>
      <c r="F5" s="16">
        <v>32058.604192654999</v>
      </c>
      <c r="G5" s="1">
        <v>1.0879359450795001</v>
      </c>
    </row>
    <row r="6" spans="1:7" x14ac:dyDescent="0.35">
      <c r="A6">
        <v>921025610</v>
      </c>
      <c r="B6">
        <v>7432021</v>
      </c>
      <c r="C6">
        <v>743</v>
      </c>
      <c r="D6">
        <v>2021</v>
      </c>
      <c r="E6" t="s">
        <v>114</v>
      </c>
      <c r="F6" s="16">
        <v>35151.755570823902</v>
      </c>
      <c r="G6" s="1">
        <v>0.86018001487571705</v>
      </c>
    </row>
    <row r="7" spans="1:7" x14ac:dyDescent="0.35">
      <c r="A7">
        <v>998509289</v>
      </c>
      <c r="B7">
        <v>8522021</v>
      </c>
      <c r="C7">
        <v>852</v>
      </c>
      <c r="D7">
        <v>2021</v>
      </c>
      <c r="E7" t="s">
        <v>116</v>
      </c>
      <c r="F7" s="16">
        <v>36524.012897961802</v>
      </c>
      <c r="G7" s="1">
        <v>1.1013995270922701</v>
      </c>
    </row>
    <row r="8" spans="1:7" x14ac:dyDescent="0.35">
      <c r="A8">
        <v>916574894</v>
      </c>
      <c r="B8">
        <v>8732021</v>
      </c>
      <c r="C8">
        <v>873</v>
      </c>
      <c r="D8">
        <v>2021</v>
      </c>
      <c r="E8" t="s">
        <v>117</v>
      </c>
      <c r="F8" s="16">
        <v>18359.250120687699</v>
      </c>
      <c r="G8" s="1">
        <v>0.78961499472565899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"/>
  <sheetViews>
    <sheetView workbookViewId="0">
      <pane xSplit="5" ySplit="1" topLeftCell="F2" activePane="bottomRight" state="frozen"/>
      <selection pane="topRight"/>
      <selection pane="bottomLeft"/>
      <selection pane="bottomRight"/>
    </sheetView>
  </sheetViews>
  <sheetFormatPr baseColWidth="10" defaultRowHeight="14.5" x14ac:dyDescent="0.35"/>
  <cols>
    <col min="1" max="2" width="4.7265625" customWidth="1"/>
    <col min="3" max="4" width="3.7265625" customWidth="1"/>
    <col min="5" max="5" width="4.7265625" customWidth="1"/>
    <col min="6" max="6" width="5.7265625" customWidth="1"/>
    <col min="7" max="7" width="9.72656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121</v>
      </c>
      <c r="G1" t="s">
        <v>139</v>
      </c>
    </row>
    <row r="2" spans="1:7" x14ac:dyDescent="0.35">
      <c r="A2" t="s">
        <v>140</v>
      </c>
      <c r="B2" t="s">
        <v>140</v>
      </c>
      <c r="C2" t="s">
        <v>140</v>
      </c>
      <c r="D2" t="s">
        <v>140</v>
      </c>
      <c r="E2" t="s">
        <v>140</v>
      </c>
      <c r="F2" t="s">
        <v>140</v>
      </c>
      <c r="G2" t="s">
        <v>140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7" ma:contentTypeDescription="Opprett et nytt dokument." ma:contentTypeScope="" ma:versionID="d92638ec5ac06c830483e46cbeb0e12f">
  <xsd:schema xmlns:xsd="http://www.w3.org/2001/XMLSchema" xmlns:xs="http://www.w3.org/2001/XMLSchema" xmlns:p="http://schemas.microsoft.com/office/2006/metadata/properties" xmlns:ns2="caf9241f-7654-46e4-b38c-0683f7584438" xmlns:ns3="286bd567-8383-458b-8b10-610e1dbf4dce" xmlns:ns4="08670d86-fc33-4f61-bf51-96e019343c8b" targetNamespace="http://schemas.microsoft.com/office/2006/metadata/properties" ma:root="true" ma:fieldsID="ad2557687e7e455b7b4887eafca2dedc" ns2:_="" ns3:_="" ns4:_="">
    <xsd:import namespace="caf9241f-7654-46e4-b38c-0683f7584438"/>
    <xsd:import namespace="286bd567-8383-458b-8b10-610e1dbf4dce"/>
    <xsd:import namespace="08670d86-fc33-4f61-bf51-96e019343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D9B0D3-EBBF-47E9-BB93-8FC7B0DE0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08670d86-fc33-4f61-bf51-96e01934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C7D4F-169D-42CF-9F26-A3DBB76869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Datagrunnlag_LD</vt:lpstr>
      <vt:lpstr>Resultater_LD</vt:lpstr>
      <vt:lpstr>Spesialmodell_LD</vt:lpstr>
      <vt:lpstr>Til_gjennomsnitt_LD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fvsl</dc:creator>
  <cp:lastModifiedBy>Mona Helen Heien</cp:lastModifiedBy>
  <dcterms:created xsi:type="dcterms:W3CDTF">2022-10-26T08:39:26Z</dcterms:created>
  <dcterms:modified xsi:type="dcterms:W3CDTF">2022-11-02T07:12:30Z</dcterms:modified>
</cp:coreProperties>
</file>