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nveazure.sharepoint.com/sites/TEMP-ORG-RMEOE/Delte dokumenter/Inntektsrammer 2021/2020/Til publisering/"/>
    </mc:Choice>
  </mc:AlternateContent>
  <xr:revisionPtr revIDLastSave="0" documentId="8_{4C005B33-771C-4D47-B3B7-1B883CCF2421}" xr6:coauthVersionLast="46" xr6:coauthVersionMax="46" xr10:uidLastSave="{00000000-0000-0000-0000-000000000000}"/>
  <bookViews>
    <workbookView xWindow="20370" yWindow="-120" windowWidth="29040" windowHeight="15840" xr2:uid="{00000000-000D-0000-FFFF-FFFF00000000}"/>
  </bookViews>
  <sheets>
    <sheet name="Datagrunnlag_LD" sheetId="1" r:id="rId1"/>
    <sheet name="Resultater_LD" sheetId="2" r:id="rId2"/>
    <sheet name="Spesialmodell_LD" sheetId="3" r:id="rId3"/>
    <sheet name="Til_gjennomsnitt_L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</calcChain>
</file>

<file path=xl/sharedStrings.xml><?xml version="1.0" encoding="utf-8"?>
<sst xmlns="http://schemas.openxmlformats.org/spreadsheetml/2006/main" count="856" uniqueCount="228">
  <si>
    <t>orgn</t>
  </si>
  <si>
    <t>id.y</t>
  </si>
  <si>
    <t>id</t>
  </si>
  <si>
    <t>y</t>
  </si>
  <si>
    <t>comp</t>
  </si>
  <si>
    <t>fp_ld_OPEXxS</t>
  </si>
  <si>
    <t>fp_ld_sal</t>
  </si>
  <si>
    <t>fp_ld_sal.cap</t>
  </si>
  <si>
    <t>av_ld_pens</t>
  </si>
  <si>
    <t>av_ld_pens.eq</t>
  </si>
  <si>
    <t>av_ld_impl</t>
  </si>
  <si>
    <t>fp_ld_391</t>
  </si>
  <si>
    <t>fp_ld_OPEX</t>
  </si>
  <si>
    <t>ld_rab.gf</t>
  </si>
  <si>
    <t>ld_dep.gf</t>
  </si>
  <si>
    <t>ld_rab.sf</t>
  </si>
  <si>
    <t>ld_dep.sf</t>
  </si>
  <si>
    <t>fp_ld_cens</t>
  </si>
  <si>
    <t>ld_nl.NOK</t>
  </si>
  <si>
    <t>ld_gci</t>
  </si>
  <si>
    <t>ld_TOTXDEA</t>
  </si>
  <si>
    <t>ld_sub</t>
  </si>
  <si>
    <t>ld_hv</t>
  </si>
  <si>
    <t>ld_ss</t>
  </si>
  <si>
    <t>ld_EVAL</t>
  </si>
  <si>
    <t>ALTA KRAFTLAG SA</t>
  </si>
  <si>
    <t>ANDØY ENERGI AS</t>
  </si>
  <si>
    <t>AUSTEVOLL KRAFTLAG SA</t>
  </si>
  <si>
    <t>BINDAL KRAFTLAG SA</t>
  </si>
  <si>
    <t>NORGESNETT AS</t>
  </si>
  <si>
    <t>DRANGEDAL EVERK KF</t>
  </si>
  <si>
    <t>AS EIDEFOSS</t>
  </si>
  <si>
    <t>ISE NETT AS</t>
  </si>
  <si>
    <t>FINNÅS KRAFTLAG SA</t>
  </si>
  <si>
    <t>FITJAR KRAFTLAG SA</t>
  </si>
  <si>
    <t>FJELBERG KRAFTLAG SA</t>
  </si>
  <si>
    <t>FORSAND ELVERK KOMMUNALT FØRETAK I FORSAND (Inaktiv i brreg)</t>
  </si>
  <si>
    <t>FOSEN NETT AS (Inaktiv i brreg)</t>
  </si>
  <si>
    <t>FUSA KRAFTLAG SA</t>
  </si>
  <si>
    <t>SUNNFJORD ENERGI AS</t>
  </si>
  <si>
    <t>TROLLFJORD NETT AS</t>
  </si>
  <si>
    <t>HAMMERFEST ENERGI NETT AS</t>
  </si>
  <si>
    <t>HELGELAND KRAFT NETT AS</t>
  </si>
  <si>
    <t>SODVIN NETT AS (Inaktiv i brreg)</t>
  </si>
  <si>
    <t>HURUM NETT AS</t>
  </si>
  <si>
    <t>HØLAND OG SETSKOG ELVERK SA</t>
  </si>
  <si>
    <t>ISTAD NETT AS</t>
  </si>
  <si>
    <t>JÆREN EVERK KOMMUNALT FORETAK I HÅ</t>
  </si>
  <si>
    <t>KLEPP ENERGI AS</t>
  </si>
  <si>
    <t>KRAGERØ ENERGI AS</t>
  </si>
  <si>
    <t>KRØDSHERAD EVERK KF</t>
  </si>
  <si>
    <t>KVAM KRAFTVERK AS</t>
  </si>
  <si>
    <t>KVINNHERAD ENERGI AS</t>
  </si>
  <si>
    <t>KVÆNANGEN KRAFTVERK AS</t>
  </si>
  <si>
    <t>LUOSTEJOK KRAFTLAG SA</t>
  </si>
  <si>
    <t>LUSTER ENERGIVERK AS</t>
  </si>
  <si>
    <t>LÆRDAL ENERGI AS</t>
  </si>
  <si>
    <t>MELØY ENERGI NETT AS</t>
  </si>
  <si>
    <t>TRØNDERENERGI NETT SØR AS (Inaktiv i brreg)</t>
  </si>
  <si>
    <t>MODALEN KRAFTLAG SA</t>
  </si>
  <si>
    <t>NORD-SALTEN KRAFT AS</t>
  </si>
  <si>
    <t>YMBER PRODUKSJON AS</t>
  </si>
  <si>
    <t>NORD-ØSTERDAL KRAFTLAG SA</t>
  </si>
  <si>
    <t>NORDKYN KRAFTLAG SA</t>
  </si>
  <si>
    <t>ODDA ENERGI NETT AS</t>
  </si>
  <si>
    <t>TENSIO OEV AS</t>
  </si>
  <si>
    <t>ORKDAL ENERGINETT AS (Inaktiv i brreg)</t>
  </si>
  <si>
    <t>PORSA KRAFTLAG AS</t>
  </si>
  <si>
    <t>RAKKESTAD ENERGI AS</t>
  </si>
  <si>
    <t>RAULAND KRAFTFORSYNINGSLAG SA</t>
  </si>
  <si>
    <t>RAUMA ENERGI AS</t>
  </si>
  <si>
    <t>REPVÅG KRAFTLAG SA</t>
  </si>
  <si>
    <t>HYDRO ENERGI AS</t>
  </si>
  <si>
    <t>ROLLAG ELEKTRISITETSVERK AS</t>
  </si>
  <si>
    <t>RØROS E-VERK NETT AS</t>
  </si>
  <si>
    <t>SANDØY ENERGI AS</t>
  </si>
  <si>
    <t>HJARTDAL ELVERK AS (Inaktiv i brreg)</t>
  </si>
  <si>
    <t>SIRA KVINA KRAFTSELSKAP</t>
  </si>
  <si>
    <t>SKJÅK ENERGI KF</t>
  </si>
  <si>
    <t>SOGNEKRAFT AS</t>
  </si>
  <si>
    <t>STRANDA ENERGI AS</t>
  </si>
  <si>
    <t>STRYN ENERGI AS</t>
  </si>
  <si>
    <t>SULDAL ELVERK KF</t>
  </si>
  <si>
    <t>SYKKYLVEN ENERGI AS</t>
  </si>
  <si>
    <t>SØR AURDAL ENERGI AS</t>
  </si>
  <si>
    <t>TENSIO TS AS</t>
  </si>
  <si>
    <t>TINFOS AS</t>
  </si>
  <si>
    <t>TINN ENERGI AS</t>
  </si>
  <si>
    <t>TROMS KRAFT NETT AS</t>
  </si>
  <si>
    <t>TRØGSTAD ELVERK AS (Inaktiv i brreg)</t>
  </si>
  <si>
    <t>HARDANGER ENERGI NETT AS</t>
  </si>
  <si>
    <t>UVDAL KRAFTFORSYNING SA</t>
  </si>
  <si>
    <t>VANG ENERGIVERK KF</t>
  </si>
  <si>
    <t>VARANGER KRAFTNETT AS</t>
  </si>
  <si>
    <t>VEST-TELEMARK KRAFTLAG AS</t>
  </si>
  <si>
    <t>DALANE NETT AS</t>
  </si>
  <si>
    <t>ØVRE EIKER NETT AS</t>
  </si>
  <si>
    <t>ÅRDAL ENERGI KF (Inaktiv i brreg)</t>
  </si>
  <si>
    <t>SFE NETT AS</t>
  </si>
  <si>
    <t>SVORKA ENERGI AS</t>
  </si>
  <si>
    <t>HALLINGDAL KRAFTNETT AS</t>
  </si>
  <si>
    <t>USTEKVEIKJA KRAFTVERK DA</t>
  </si>
  <si>
    <t>HYDRO ALUMINIUM AS</t>
  </si>
  <si>
    <t>GUDBRANDSDAL ENERGI NETT AS</t>
  </si>
  <si>
    <t>VALDRES ENERGIVERK AS</t>
  </si>
  <si>
    <t>NEAS AS</t>
  </si>
  <si>
    <t>HEMSEDAL ENERGI KF (Inaktiv i brreg)</t>
  </si>
  <si>
    <t>EVERKET AS</t>
  </si>
  <si>
    <t>LOFOTKRAFT AS</t>
  </si>
  <si>
    <t>NORE ENERGI AS</t>
  </si>
  <si>
    <t>AURLAND ENERGIVERK AS</t>
  </si>
  <si>
    <t>HÅLOGALAND KRAFT NETT AS</t>
  </si>
  <si>
    <t>E-CO ENERGI AS</t>
  </si>
  <si>
    <t>MØRENETT AS</t>
  </si>
  <si>
    <t>VESTERÅLSKRAFT NETT AS</t>
  </si>
  <si>
    <t>HAUGALAND KRAFT NETT AS</t>
  </si>
  <si>
    <t>LYSE ELNETT AS</t>
  </si>
  <si>
    <t>LYSE PRODUKSJON AS</t>
  </si>
  <si>
    <t>VOKKS NETT AS</t>
  </si>
  <si>
    <t>BKK NETT AS</t>
  </si>
  <si>
    <t>EIDSIVA NETT AS (Inaktiv i brreg)</t>
  </si>
  <si>
    <t>FLESBERG ELEKTRISITETSVERK AS</t>
  </si>
  <si>
    <t>MIDTKRAFT NETT AS</t>
  </si>
  <si>
    <t>NESSET KRAFT AS</t>
  </si>
  <si>
    <t>SUNNDAL ENERGI KF</t>
  </si>
  <si>
    <t>SKAGERAK NETT AS</t>
  </si>
  <si>
    <t>NORDVEST NETT AS</t>
  </si>
  <si>
    <t>GLITRE ENERGI NETT AS</t>
  </si>
  <si>
    <t>AGDER ENERGI NETT AS</t>
  </si>
  <si>
    <t>VOSS ENERGI NETT AS</t>
  </si>
  <si>
    <t>NORDKRAFT NETT AS</t>
  </si>
  <si>
    <t>SVORKA PRODUKSJON AS</t>
  </si>
  <si>
    <t>MIDT-TELEMARK ENERGI AS</t>
  </si>
  <si>
    <t>STANGE ENERGI NETT AS</t>
  </si>
  <si>
    <t>ELVIA AS</t>
  </si>
  <si>
    <t>STATKRAFT ENERGI AS</t>
  </si>
  <si>
    <t>YARA NORGE AS</t>
  </si>
  <si>
    <t>RINGERIKSKRAFT NETT AS</t>
  </si>
  <si>
    <t>TENSIO TN AS</t>
  </si>
  <si>
    <t>NORDLANDSNETT AS</t>
  </si>
  <si>
    <t>MO INDUSTRIPARK AS</t>
  </si>
  <si>
    <t>Aktieselskabet Saudefaldene</t>
  </si>
  <si>
    <t>HERØYA NETT AS</t>
  </si>
  <si>
    <t>SØR-NORGE ALUMINIUM AS</t>
  </si>
  <si>
    <t>GASSCO AS</t>
  </si>
  <si>
    <t>NORDLINK NORGE AS</t>
  </si>
  <si>
    <t>NORSKE SKOG SKOGN AS</t>
  </si>
  <si>
    <t>ld_cb</t>
  </si>
  <si>
    <t>ld_eff.s1.cb</t>
  </si>
  <si>
    <t>ld_eff.s2.cb</t>
  </si>
  <si>
    <t>ldz_hvug.s</t>
  </si>
  <si>
    <t>ldz_f4</t>
  </si>
  <si>
    <t>ldz_Geo1</t>
  </si>
  <si>
    <t>ldz_Geo2</t>
  </si>
  <si>
    <t>ldz_Geo3</t>
  </si>
  <si>
    <t>ld_cnorm</t>
  </si>
  <si>
    <t>diff_tu_ldz_hvug.s</t>
  </si>
  <si>
    <t>diff_tu_ldz_f4</t>
  </si>
  <si>
    <t>diff_tu_ldz_Geo1</t>
  </si>
  <si>
    <t>diff_tu_ldz_Geo2</t>
  </si>
  <si>
    <t>diff_tu_ldz_Geo3</t>
  </si>
  <si>
    <t>ld_ncs_AS EIDEFOSS</t>
  </si>
  <si>
    <t>ld_ncs_NORD-SALTEN KRAFT AS</t>
  </si>
  <si>
    <t>ld_ncs_ELVIA AS</t>
  </si>
  <si>
    <t>ld_ncs_TENSIO TN AS</t>
  </si>
  <si>
    <t>ld_eff.OOTO</t>
  </si>
  <si>
    <t>ld_AV.EFF</t>
  </si>
  <si>
    <t>År</t>
  </si>
  <si>
    <t>Selskap</t>
  </si>
  <si>
    <t>Kostnadsgrunnlag</t>
  </si>
  <si>
    <t>Til gjennomsnittseffektivitet</t>
  </si>
  <si>
    <t>Effektivitet fra spesialbehandling</t>
  </si>
  <si>
    <t>Rammevilkårskorrigering</t>
  </si>
  <si>
    <t>Verdi på rammevilkår</t>
  </si>
  <si>
    <t>Differanse til mønsterselskap</t>
  </si>
  <si>
    <t>Referenter</t>
  </si>
  <si>
    <t>Orgnr</t>
  </si>
  <si>
    <t>Kostnads-grunnlag</t>
  </si>
  <si>
    <t>Effektivitet trinn 1</t>
  </si>
  <si>
    <t>Korrigering for andel høyspent jordkabel</t>
  </si>
  <si>
    <t>Korrigering for barskog</t>
  </si>
  <si>
    <t>Korrigering for Fjellbekk, Geo 1</t>
  </si>
  <si>
    <t>Korrigering for ØyVind, Geo 2</t>
  </si>
  <si>
    <t>Korrigering for Frost, Geo 3</t>
  </si>
  <si>
    <t>Sum korreksjon</t>
  </si>
  <si>
    <t>Effektivitet trinn 2</t>
  </si>
  <si>
    <t>Andel høyspent jordkabel</t>
  </si>
  <si>
    <t>Barskog</t>
  </si>
  <si>
    <t>Fjellbekk, Geo 1</t>
  </si>
  <si>
    <t>ØyVind, Geo 2</t>
  </si>
  <si>
    <t>Frost, Geo 3</t>
  </si>
  <si>
    <t>Differanse til mønster-selskap, andel høyspent jordkabel</t>
  </si>
  <si>
    <t>Differanse til mønster-selskap, barskog</t>
  </si>
  <si>
    <t>Differanse til mønster-selskap, Geo 1</t>
  </si>
  <si>
    <t>Differanse til mønster-selskap, Geo 2</t>
  </si>
  <si>
    <t>Differanse til mønster-selskap, Geo 3</t>
  </si>
  <si>
    <t>Skaleringsvariabel (kostnadsnorm)</t>
  </si>
  <si>
    <t>NORD-SALTEN KRAFT NETT AS</t>
  </si>
  <si>
    <t>TRØGSTAD ELVERK AS</t>
  </si>
  <si>
    <t>ld_ncs_TRØGSTAD ELVERK AS</t>
  </si>
  <si>
    <t>1</t>
  </si>
  <si>
    <t>2</t>
  </si>
  <si>
    <t>3</t>
  </si>
  <si>
    <t>4</t>
  </si>
  <si>
    <t>5</t>
  </si>
  <si>
    <t>sum</t>
  </si>
  <si>
    <t>Inflasjonsjusterte kostnader med 5-årig snitt for pensjoner</t>
  </si>
  <si>
    <t>Kostnader og oppgaver til DEA</t>
  </si>
  <si>
    <t>D&amp;V eks. lønn</t>
  </si>
  <si>
    <t>Lønns-kostnader</t>
  </si>
  <si>
    <t>Kapitaliserte lønns-kostnader</t>
  </si>
  <si>
    <t>Pensjons-kostnader</t>
  </si>
  <si>
    <t>Pensjons-kostnader ført mot egenkapital</t>
  </si>
  <si>
    <t>Implementerings-kostnader</t>
  </si>
  <si>
    <t>Andre drifts-inntekter</t>
  </si>
  <si>
    <t>D&amp;V med snitt pensjons-kostnad</t>
  </si>
  <si>
    <t>Avkastnings-grunnlag, bidragsfinansiert</t>
  </si>
  <si>
    <t>Avskrivinger, bidragsfinansiert</t>
  </si>
  <si>
    <t>Avkastnings-grunnlag, egenfinansiert</t>
  </si>
  <si>
    <t>Avskrivinger, egenfinansiert</t>
  </si>
  <si>
    <t>KILE (inflasjons-justert)</t>
  </si>
  <si>
    <t>Nettapskostnad til DEA</t>
  </si>
  <si>
    <t>Norm-kostnad for anlegg i grensesnitt</t>
  </si>
  <si>
    <t>Totalkostnad til DEA</t>
  </si>
  <si>
    <t>Antall abonnementer</t>
  </si>
  <si>
    <t>Km høyspent nett</t>
  </si>
  <si>
    <t>Antall nettstasjoner</t>
  </si>
  <si>
    <t>1 = normal behandling i 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</si>
</sst>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6" formatCode="0.0\ %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165" fontId="0" fillId="0" borderId="0" xfId="1" applyNumberFormat="1" applyFont="1"/>
    <xf numFmtId="9" fontId="0" fillId="0" borderId="0" xfId="2" applyFont="1"/>
    <xf numFmtId="166" fontId="0" fillId="0" borderId="0" xfId="2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wrapText="1"/>
    </xf>
    <xf numFmtId="0" fontId="0" fillId="3" borderId="0" xfId="0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0" fillId="6" borderId="0" xfId="0" applyFill="1"/>
    <xf numFmtId="0" fontId="4" fillId="0" borderId="0" xfId="0" applyFont="1" applyFill="1" applyAlignment="1">
      <alignment wrapText="1"/>
    </xf>
  </cellXfs>
  <cellStyles count="3">
    <cellStyle name="Komma" xfId="1" builtinId="3"/>
    <cellStyle name="Normal" xfId="0" builtinId="0"/>
    <cellStyle name="Prosent" xfId="2" builtinId="5"/>
  </cellStyles>
  <dxfs count="32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6" formatCode="0.0\ %"/>
    </dxf>
    <dxf>
      <numFmt numFmtId="166" formatCode="0.0\ %"/>
    </dxf>
    <dxf>
      <numFmt numFmtId="166" formatCode="0.0\ %"/>
    </dxf>
    <dxf>
      <numFmt numFmtId="166" formatCode="0.0\ %"/>
    </dxf>
    <dxf>
      <numFmt numFmtId="166" formatCode="0.0\ %"/>
    </dxf>
    <dxf>
      <numFmt numFmtId="166" formatCode="0.0\ %"/>
    </dxf>
    <dxf>
      <numFmt numFmtId="166" formatCode="0.0\ %"/>
    </dxf>
    <dxf>
      <numFmt numFmtId="166" formatCode="0.0\ %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6" formatCode="0.0\ %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3:Y613" totalsRowShown="0">
  <autoFilter ref="A3:Y613" xr:uid="{00000000-0009-0000-0100-000003000000}"/>
  <tableColumns count="25">
    <tableColumn id="1" xr3:uid="{00000000-0010-0000-0000-000001000000}" name="orgn"/>
    <tableColumn id="2" xr3:uid="{00000000-0010-0000-0000-000002000000}" name="id.y"/>
    <tableColumn id="3" xr3:uid="{00000000-0010-0000-0000-000003000000}" name="id"/>
    <tableColumn id="4" xr3:uid="{00000000-0010-0000-0000-000004000000}" name="y"/>
    <tableColumn id="5" xr3:uid="{00000000-0010-0000-0000-000005000000}" name="comp"/>
    <tableColumn id="6" xr3:uid="{00000000-0010-0000-0000-000006000000}" name="fp_ld_OPEXxS" dataDxfId="18" dataCellStyle="Komma"/>
    <tableColumn id="7" xr3:uid="{00000000-0010-0000-0000-000007000000}" name="fp_ld_sal" dataDxfId="17" dataCellStyle="Komma"/>
    <tableColumn id="8" xr3:uid="{00000000-0010-0000-0000-000008000000}" name="fp_ld_sal.cap" dataDxfId="16" dataCellStyle="Komma"/>
    <tableColumn id="9" xr3:uid="{00000000-0010-0000-0000-000009000000}" name="av_ld_pens" dataDxfId="15" dataCellStyle="Komma"/>
    <tableColumn id="10" xr3:uid="{00000000-0010-0000-0000-00000A000000}" name="av_ld_pens.eq" dataDxfId="14" dataCellStyle="Komma"/>
    <tableColumn id="11" xr3:uid="{00000000-0010-0000-0000-00000B000000}" name="av_ld_impl" dataDxfId="13" dataCellStyle="Komma"/>
    <tableColumn id="12" xr3:uid="{00000000-0010-0000-0000-00000C000000}" name="fp_ld_391" dataDxfId="12" dataCellStyle="Komma"/>
    <tableColumn id="13" xr3:uid="{00000000-0010-0000-0000-00000D000000}" name="fp_ld_OPEX" dataDxfId="11" dataCellStyle="Komma"/>
    <tableColumn id="14" xr3:uid="{00000000-0010-0000-0000-00000E000000}" name="ld_rab.gf" dataDxfId="10" dataCellStyle="Komma"/>
    <tableColumn id="15" xr3:uid="{00000000-0010-0000-0000-00000F000000}" name="ld_dep.gf" dataDxfId="9" dataCellStyle="Komma"/>
    <tableColumn id="16" xr3:uid="{00000000-0010-0000-0000-000010000000}" name="ld_rab.sf" dataDxfId="8" dataCellStyle="Komma"/>
    <tableColumn id="17" xr3:uid="{00000000-0010-0000-0000-000011000000}" name="ld_dep.sf" dataDxfId="7" dataCellStyle="Komma"/>
    <tableColumn id="18" xr3:uid="{00000000-0010-0000-0000-000012000000}" name="fp_ld_cens" dataDxfId="6" dataCellStyle="Komma"/>
    <tableColumn id="19" xr3:uid="{00000000-0010-0000-0000-000013000000}" name="ld_nl.NOK" dataDxfId="5" dataCellStyle="Komma"/>
    <tableColumn id="20" xr3:uid="{00000000-0010-0000-0000-000014000000}" name="ld_gci" dataDxfId="4" dataCellStyle="Komma"/>
    <tableColumn id="21" xr3:uid="{00000000-0010-0000-0000-000015000000}" name="ld_TOTXDEA" dataDxfId="3" dataCellStyle="Komma"/>
    <tableColumn id="22" xr3:uid="{00000000-0010-0000-0000-000016000000}" name="ld_sub" dataDxfId="2" dataCellStyle="Komma"/>
    <tableColumn id="23" xr3:uid="{00000000-0010-0000-0000-000017000000}" name="ld_hv" dataDxfId="1" dataCellStyle="Komma"/>
    <tableColumn id="24" xr3:uid="{00000000-0010-0000-0000-000018000000}" name="ld_ss" dataDxfId="0" dataCellStyle="Komma"/>
    <tableColumn id="25" xr3:uid="{00000000-0010-0000-0000-000019000000}" name="ld_EVAL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4:AD106" totalsRowShown="0">
  <autoFilter ref="A4:AD106" xr:uid="{00000000-0009-0000-0100-000004000000}"/>
  <tableColumns count="30">
    <tableColumn id="1" xr3:uid="{00000000-0010-0000-0100-000001000000}" name="orgn"/>
    <tableColumn id="2" xr3:uid="{00000000-0010-0000-0100-000002000000}" name="id.y"/>
    <tableColumn id="3" xr3:uid="{00000000-0010-0000-0100-000003000000}" name="id"/>
    <tableColumn id="4" xr3:uid="{00000000-0010-0000-0100-000004000000}" name="y"/>
    <tableColumn id="5" xr3:uid="{00000000-0010-0000-0100-000005000000}" name="comp"/>
    <tableColumn id="6" xr3:uid="{00000000-0010-0000-0100-000006000000}" name="ld_cb" dataDxfId="28" dataCellStyle="Komma"/>
    <tableColumn id="7" xr3:uid="{00000000-0010-0000-0100-000007000000}" name="ld_eff.s1.cb" dataDxfId="25" dataCellStyle="Prosent"/>
    <tableColumn id="29" xr3:uid="{32703FF7-C3AC-40BF-8129-2D072D3D645C}" name="1" dataDxfId="24" dataCellStyle="Prosent">
      <calculatedColumnFormula>Table4[[#This Row],[diff_tu_ldz_hvug.s]]*-$H$2</calculatedColumnFormula>
    </tableColumn>
    <tableColumn id="30" xr3:uid="{E526E333-5FD0-4DB7-9719-34A07F80BF2D}" name="2" dataDxfId="23" dataCellStyle="Prosent">
      <calculatedColumnFormula>Table4[[#This Row],[diff_tu_ldz_f4]]*-$I$2</calculatedColumnFormula>
    </tableColumn>
    <tableColumn id="27" xr3:uid="{E77E2365-1E1F-41D1-A8F5-70FA8CB45241}" name="3" dataDxfId="22" dataCellStyle="Prosent">
      <calculatedColumnFormula>Table4[[#This Row],[diff_tu_ldz_Geo1]]*-$J$2</calculatedColumnFormula>
    </tableColumn>
    <tableColumn id="28" xr3:uid="{5AE2B9F4-8F79-43B3-9062-3C502C3B7A27}" name="4" dataDxfId="21" dataCellStyle="Prosent">
      <calculatedColumnFormula>Table4[[#This Row],[diff_tu_ldz_Geo2]]*-$K$2</calculatedColumnFormula>
    </tableColumn>
    <tableColumn id="26" xr3:uid="{55C92B5E-FEBC-497B-830B-4D843AAFD122}" name="5" dataDxfId="19" dataCellStyle="Prosent">
      <calculatedColumnFormula>Table4[[#This Row],[diff_tu_ldz_Geo3]]*-$L$2</calculatedColumnFormula>
    </tableColumn>
    <tableColumn id="25" xr3:uid="{8CAC0D64-1292-45EA-8CC0-9F380B440611}" name="sum" dataDxfId="20" dataCellStyle="Prosent">
      <calculatedColumnFormula>SUM(Table4[[#This Row],[1]:[5]])</calculatedColumnFormula>
    </tableColumn>
    <tableColumn id="8" xr3:uid="{00000000-0010-0000-0100-000008000000}" name="ld_eff.s2.cb" dataDxfId="26" dataCellStyle="Prosent"/>
    <tableColumn id="9" xr3:uid="{00000000-0010-0000-0100-000009000000}" name="ldz_hvug.s" dataCellStyle="Komma"/>
    <tableColumn id="10" xr3:uid="{00000000-0010-0000-0100-00000A000000}" name="ldz_f4" dataCellStyle="Komma"/>
    <tableColumn id="11" xr3:uid="{00000000-0010-0000-0100-00000B000000}" name="ldz_Geo1" dataCellStyle="Komma"/>
    <tableColumn id="12" xr3:uid="{00000000-0010-0000-0100-00000C000000}" name="ldz_Geo2" dataCellStyle="Komma"/>
    <tableColumn id="13" xr3:uid="{00000000-0010-0000-0100-00000D000000}" name="ldz_Geo3" dataCellStyle="Komma"/>
    <tableColumn id="15" xr3:uid="{00000000-0010-0000-0100-00000F000000}" name="diff_tu_ldz_hvug.s" dataCellStyle="Komma"/>
    <tableColumn id="16" xr3:uid="{00000000-0010-0000-0100-000010000000}" name="diff_tu_ldz_f4" dataCellStyle="Komma"/>
    <tableColumn id="17" xr3:uid="{00000000-0010-0000-0100-000011000000}" name="diff_tu_ldz_Geo1" dataCellStyle="Komma"/>
    <tableColumn id="18" xr3:uid="{00000000-0010-0000-0100-000012000000}" name="diff_tu_ldz_Geo2" dataCellStyle="Komma"/>
    <tableColumn id="19" xr3:uid="{00000000-0010-0000-0100-000013000000}" name="diff_tu_ldz_Geo3" dataCellStyle="Komma"/>
    <tableColumn id="14" xr3:uid="{00000000-0010-0000-0100-00000E000000}" name="ld_cnorm" dataDxfId="27" dataCellStyle="Komma"/>
    <tableColumn id="20" xr3:uid="{00000000-0010-0000-0100-000014000000}" name="ld_ncs_AS EIDEFOSS" dataCellStyle="Prosent"/>
    <tableColumn id="21" xr3:uid="{00000000-0010-0000-0100-000015000000}" name="ld_ncs_NORD-SALTEN KRAFT AS" dataCellStyle="Prosent"/>
    <tableColumn id="22" xr3:uid="{00000000-0010-0000-0100-000016000000}" name="ld_ncs_TRØGSTAD ELVERK AS" dataCellStyle="Prosent"/>
    <tableColumn id="23" xr3:uid="{00000000-0010-0000-0100-000017000000}" name="ld_ncs_ELVIA AS" dataCellStyle="Prosent"/>
    <tableColumn id="24" xr3:uid="{00000000-0010-0000-0100-000018000000}" name="ld_ncs_TENSIO TN AS" dataCellStyle="Prosent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G9" totalsRowShown="0">
  <autoFilter ref="A2:G9" xr:uid="{00000000-0009-0000-0100-000005000000}"/>
  <tableColumns count="7">
    <tableColumn id="1" xr3:uid="{00000000-0010-0000-0200-000001000000}" name="orgn"/>
    <tableColumn id="2" xr3:uid="{00000000-0010-0000-0200-000002000000}" name="id.y"/>
    <tableColumn id="3" xr3:uid="{00000000-0010-0000-0200-000003000000}" name="id"/>
    <tableColumn id="4" xr3:uid="{00000000-0010-0000-0200-000004000000}" name="y"/>
    <tableColumn id="5" xr3:uid="{00000000-0010-0000-0200-000005000000}" name="comp"/>
    <tableColumn id="6" xr3:uid="{00000000-0010-0000-0200-000006000000}" name="ld_cb" dataDxfId="31" dataCellStyle="Komma"/>
    <tableColumn id="7" xr3:uid="{00000000-0010-0000-0200-000007000000}" name="ld_eff.OOTO" dataDxfId="30" dataCellStyle="Prosent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G6" totalsRowShown="0">
  <autoFilter ref="A2:G6" xr:uid="{00000000-0009-0000-0100-000006000000}"/>
  <tableColumns count="7">
    <tableColumn id="1" xr3:uid="{00000000-0010-0000-0300-000001000000}" name="orgn"/>
    <tableColumn id="2" xr3:uid="{00000000-0010-0000-0300-000002000000}" name="id.y"/>
    <tableColumn id="3" xr3:uid="{00000000-0010-0000-0300-000003000000}" name="id"/>
    <tableColumn id="4" xr3:uid="{00000000-0010-0000-0300-000004000000}" name="y"/>
    <tableColumn id="5" xr3:uid="{00000000-0010-0000-0300-000005000000}" name="comp"/>
    <tableColumn id="6" xr3:uid="{00000000-0010-0000-0300-000006000000}" name="ld_cb" dataDxfId="29" dataCellStyle="Komma"/>
    <tableColumn id="7" xr3:uid="{00000000-0010-0000-0300-000007000000}" name="ld_AV.EFF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3"/>
  <sheetViews>
    <sheetView tabSelected="1" workbookViewId="0">
      <pane xSplit="5" ySplit="3" topLeftCell="F4" activePane="bottomRight" state="frozen"/>
      <selection pane="topRight"/>
      <selection pane="bottomLeft"/>
      <selection pane="bottomRight" activeCell="E16" sqref="E16"/>
    </sheetView>
  </sheetViews>
  <sheetFormatPr baseColWidth="10" defaultColWidth="9.140625" defaultRowHeight="15" x14ac:dyDescent="0.25"/>
  <cols>
    <col min="1" max="1" width="9.7109375" customWidth="1"/>
    <col min="2" max="2" width="7.7109375" hidden="1" customWidth="1"/>
    <col min="3" max="3" width="3.7109375" hidden="1" customWidth="1"/>
    <col min="4" max="4" width="4.7109375" customWidth="1"/>
    <col min="5" max="5" width="61.7109375" customWidth="1"/>
    <col min="6" max="6" width="12.7109375" customWidth="1"/>
    <col min="7" max="7" width="11.7109375" customWidth="1"/>
    <col min="8" max="8" width="14.85546875" bestFit="1" customWidth="1"/>
    <col min="9" max="9" width="13.28515625" bestFit="1" customWidth="1"/>
    <col min="10" max="10" width="16.140625" bestFit="1" customWidth="1"/>
    <col min="11" max="11" width="13" bestFit="1" customWidth="1"/>
    <col min="12" max="12" width="11.85546875" bestFit="1" customWidth="1"/>
    <col min="13" max="13" width="13.5703125" bestFit="1" customWidth="1"/>
    <col min="14" max="14" width="15" customWidth="1"/>
    <col min="15" max="15" width="14.85546875" customWidth="1"/>
    <col min="16" max="16" width="12" customWidth="1"/>
    <col min="17" max="17" width="12.5703125" customWidth="1"/>
    <col min="18" max="18" width="12.85546875" bestFit="1" customWidth="1"/>
    <col min="19" max="19" width="12.28515625" bestFit="1" customWidth="1"/>
    <col min="20" max="20" width="10.42578125" customWidth="1"/>
    <col min="21" max="21" width="14.140625" bestFit="1" customWidth="1"/>
    <col min="22" max="22" width="9.140625" bestFit="1" customWidth="1"/>
    <col min="23" max="23" width="8.140625" bestFit="1" customWidth="1"/>
    <col min="24" max="24" width="7.85546875" bestFit="1" customWidth="1"/>
    <col min="25" max="25" width="10.42578125" bestFit="1" customWidth="1"/>
  </cols>
  <sheetData>
    <row r="1" spans="1:25" x14ac:dyDescent="0.25">
      <c r="F1" s="17" t="s">
        <v>206</v>
      </c>
      <c r="G1" s="17"/>
      <c r="H1" s="17"/>
      <c r="I1" s="17"/>
      <c r="J1" s="17"/>
      <c r="K1" s="17"/>
      <c r="L1" s="17"/>
      <c r="M1" s="17"/>
      <c r="N1" s="20"/>
      <c r="O1" s="20"/>
      <c r="P1" s="20"/>
      <c r="Q1" s="20"/>
      <c r="R1" s="20"/>
      <c r="S1" s="20"/>
      <c r="T1" s="20"/>
      <c r="U1" s="17" t="s">
        <v>207</v>
      </c>
      <c r="V1" s="17"/>
      <c r="W1" s="17"/>
      <c r="X1" s="17"/>
      <c r="Y1" s="21"/>
    </row>
    <row r="2" spans="1:25" ht="51.75" x14ac:dyDescent="0.25">
      <c r="D2" s="22" t="s">
        <v>167</v>
      </c>
      <c r="E2" s="22" t="s">
        <v>168</v>
      </c>
      <c r="F2" s="18" t="s">
        <v>208</v>
      </c>
      <c r="G2" s="18" t="s">
        <v>209</v>
      </c>
      <c r="H2" s="18" t="s">
        <v>210</v>
      </c>
      <c r="I2" s="18" t="s">
        <v>211</v>
      </c>
      <c r="J2" s="18" t="s">
        <v>212</v>
      </c>
      <c r="K2" s="18" t="s">
        <v>213</v>
      </c>
      <c r="L2" s="18" t="s">
        <v>214</v>
      </c>
      <c r="M2" s="18" t="s">
        <v>215</v>
      </c>
      <c r="N2" s="20" t="s">
        <v>216</v>
      </c>
      <c r="O2" s="20" t="s">
        <v>217</v>
      </c>
      <c r="P2" s="20" t="s">
        <v>218</v>
      </c>
      <c r="Q2" s="20" t="s">
        <v>219</v>
      </c>
      <c r="R2" s="20" t="s">
        <v>220</v>
      </c>
      <c r="S2" s="20" t="s">
        <v>221</v>
      </c>
      <c r="T2" s="20" t="s">
        <v>222</v>
      </c>
      <c r="U2" s="18" t="s">
        <v>223</v>
      </c>
      <c r="V2" s="18" t="s">
        <v>224</v>
      </c>
      <c r="W2" s="19" t="s">
        <v>225</v>
      </c>
      <c r="X2" s="19" t="s">
        <v>226</v>
      </c>
      <c r="Y2" s="20" t="s">
        <v>227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>
        <v>971029390</v>
      </c>
      <c r="B4">
        <v>72016</v>
      </c>
      <c r="C4">
        <v>7</v>
      </c>
      <c r="D4">
        <v>2016</v>
      </c>
      <c r="E4" t="s">
        <v>25</v>
      </c>
      <c r="F4" s="2">
        <v>21885.945525291801</v>
      </c>
      <c r="G4" s="2">
        <v>35028.731517509703</v>
      </c>
      <c r="H4" s="2">
        <v>15640.5291828794</v>
      </c>
      <c r="I4" s="2">
        <v>3745.0112992883701</v>
      </c>
      <c r="J4" s="2">
        <v>0</v>
      </c>
      <c r="K4" s="2">
        <v>0</v>
      </c>
      <c r="L4" s="2">
        <v>86.785992217898794</v>
      </c>
      <c r="M4" s="2">
        <v>44458.225307070497</v>
      </c>
      <c r="N4" s="2">
        <v>27738.639999999999</v>
      </c>
      <c r="O4" s="2">
        <v>1245</v>
      </c>
      <c r="P4" s="2">
        <v>234777.53</v>
      </c>
      <c r="Q4" s="2">
        <v>16134</v>
      </c>
      <c r="R4" s="2">
        <v>4566.1930501930501</v>
      </c>
      <c r="S4" s="2">
        <v>10666.943649999999</v>
      </c>
      <c r="T4" s="2">
        <v>0</v>
      </c>
      <c r="U4" s="2">
        <v>93083.848377263494</v>
      </c>
      <c r="V4" s="2">
        <v>12564</v>
      </c>
      <c r="W4" s="2">
        <v>817</v>
      </c>
      <c r="X4" s="2">
        <v>906</v>
      </c>
      <c r="Y4">
        <v>1</v>
      </c>
    </row>
    <row r="5" spans="1:25" x14ac:dyDescent="0.25">
      <c r="A5">
        <v>971029390</v>
      </c>
      <c r="B5">
        <v>72018</v>
      </c>
      <c r="C5">
        <v>7</v>
      </c>
      <c r="D5">
        <v>2018</v>
      </c>
      <c r="E5" t="s">
        <v>25</v>
      </c>
      <c r="F5" s="2">
        <v>19781</v>
      </c>
      <c r="G5" s="2">
        <v>39290</v>
      </c>
      <c r="H5" s="2">
        <v>18480</v>
      </c>
      <c r="I5" s="2">
        <v>3745.0112992883701</v>
      </c>
      <c r="J5" s="2">
        <v>0</v>
      </c>
      <c r="K5" s="2">
        <v>0</v>
      </c>
      <c r="L5" s="2">
        <v>286</v>
      </c>
      <c r="M5" s="2">
        <v>43843.011299288402</v>
      </c>
      <c r="N5" s="2">
        <v>42038.22</v>
      </c>
      <c r="O5" s="2">
        <v>1728</v>
      </c>
      <c r="P5" s="2">
        <v>296499.64</v>
      </c>
      <c r="Q5" s="2">
        <v>18322</v>
      </c>
      <c r="R5" s="2">
        <v>2767</v>
      </c>
      <c r="S5" s="2">
        <v>7982.5613999999996</v>
      </c>
      <c r="T5" s="2">
        <v>0</v>
      </c>
      <c r="U5" s="2">
        <v>95293.382159288405</v>
      </c>
      <c r="V5" s="2">
        <v>12933</v>
      </c>
      <c r="W5" s="2">
        <v>823</v>
      </c>
      <c r="X5" s="2">
        <v>927</v>
      </c>
      <c r="Y5">
        <v>1</v>
      </c>
    </row>
    <row r="6" spans="1:25" x14ac:dyDescent="0.25">
      <c r="A6">
        <v>971029390</v>
      </c>
      <c r="B6">
        <v>72014</v>
      </c>
      <c r="C6">
        <v>7</v>
      </c>
      <c r="D6">
        <v>2014</v>
      </c>
      <c r="E6" t="s">
        <v>25</v>
      </c>
      <c r="F6" s="2">
        <v>26768.609680741502</v>
      </c>
      <c r="G6" s="2">
        <v>26863.851699279101</v>
      </c>
      <c r="H6" s="2">
        <v>8826.1338825952607</v>
      </c>
      <c r="I6" s="2">
        <v>3745.0112992883701</v>
      </c>
      <c r="J6" s="2">
        <v>0</v>
      </c>
      <c r="K6" s="2">
        <v>0</v>
      </c>
      <c r="L6" s="2">
        <v>200.56848609680699</v>
      </c>
      <c r="M6" s="2">
        <v>48350.770310616899</v>
      </c>
      <c r="N6" s="2">
        <v>16490.27</v>
      </c>
      <c r="O6" s="2">
        <v>848</v>
      </c>
      <c r="P6" s="2">
        <v>202546.41</v>
      </c>
      <c r="Q6" s="2">
        <v>13429</v>
      </c>
      <c r="R6" s="2">
        <v>1426.14096016343</v>
      </c>
      <c r="S6" s="2">
        <v>9050.3252400000001</v>
      </c>
      <c r="T6" s="2">
        <v>0</v>
      </c>
      <c r="U6" s="2">
        <v>86465.473990780301</v>
      </c>
      <c r="V6" s="2">
        <v>12077</v>
      </c>
      <c r="W6" s="2">
        <v>789</v>
      </c>
      <c r="X6" s="2">
        <v>869</v>
      </c>
      <c r="Y6">
        <v>1</v>
      </c>
    </row>
    <row r="7" spans="1:25" x14ac:dyDescent="0.25">
      <c r="A7">
        <v>971029390</v>
      </c>
      <c r="B7">
        <v>72015</v>
      </c>
      <c r="C7">
        <v>7</v>
      </c>
      <c r="D7">
        <v>2015</v>
      </c>
      <c r="E7" t="s">
        <v>25</v>
      </c>
      <c r="F7" s="2">
        <v>24594.240000000002</v>
      </c>
      <c r="G7" s="2">
        <v>30272.511999999999</v>
      </c>
      <c r="H7" s="2">
        <v>13359.552</v>
      </c>
      <c r="I7" s="2">
        <v>3745.0112992883701</v>
      </c>
      <c r="J7" s="2">
        <v>0</v>
      </c>
      <c r="K7" s="2">
        <v>0</v>
      </c>
      <c r="L7" s="2">
        <v>2257.6</v>
      </c>
      <c r="M7" s="2">
        <v>42994.611299288401</v>
      </c>
      <c r="N7" s="2">
        <v>22331.1</v>
      </c>
      <c r="O7" s="2">
        <v>1058</v>
      </c>
      <c r="P7" s="2">
        <v>209896.18</v>
      </c>
      <c r="Q7" s="2">
        <v>13620</v>
      </c>
      <c r="R7" s="2">
        <v>1902.42</v>
      </c>
      <c r="S7" s="2">
        <v>8156.6719300000004</v>
      </c>
      <c r="T7" s="2">
        <v>0</v>
      </c>
      <c r="U7" s="2">
        <v>81897.567309288395</v>
      </c>
      <c r="V7" s="2">
        <v>12293</v>
      </c>
      <c r="W7" s="2">
        <v>802</v>
      </c>
      <c r="X7" s="2">
        <v>883</v>
      </c>
      <c r="Y7">
        <v>1</v>
      </c>
    </row>
    <row r="8" spans="1:25" x14ac:dyDescent="0.25">
      <c r="A8">
        <v>971029390</v>
      </c>
      <c r="B8">
        <v>72017</v>
      </c>
      <c r="C8">
        <v>7</v>
      </c>
      <c r="D8">
        <v>2017</v>
      </c>
      <c r="E8" t="s">
        <v>25</v>
      </c>
      <c r="F8" s="2">
        <v>17975.652173913</v>
      </c>
      <c r="G8" s="2">
        <v>38640.453686200402</v>
      </c>
      <c r="H8" s="2">
        <v>19089.361058601098</v>
      </c>
      <c r="I8" s="2">
        <v>3745.0112992883701</v>
      </c>
      <c r="J8" s="2">
        <v>0</v>
      </c>
      <c r="K8" s="2">
        <v>0</v>
      </c>
      <c r="L8" s="2">
        <v>328.045368620038</v>
      </c>
      <c r="M8" s="2">
        <v>40943.710732180603</v>
      </c>
      <c r="N8" s="2">
        <v>31978.62</v>
      </c>
      <c r="O8" s="2">
        <v>1404</v>
      </c>
      <c r="P8" s="2">
        <v>268153.99</v>
      </c>
      <c r="Q8" s="2">
        <v>17327</v>
      </c>
      <c r="R8" s="2">
        <v>2406.3772511848301</v>
      </c>
      <c r="S8" s="2">
        <v>8495.9094000000005</v>
      </c>
      <c r="T8" s="2">
        <v>0</v>
      </c>
      <c r="U8" s="2">
        <v>88885.0865933655</v>
      </c>
      <c r="V8" s="2">
        <v>12728</v>
      </c>
      <c r="W8" s="2">
        <v>825</v>
      </c>
      <c r="X8" s="2">
        <v>947</v>
      </c>
      <c r="Y8">
        <v>1</v>
      </c>
    </row>
    <row r="9" spans="1:25" x14ac:dyDescent="0.25">
      <c r="A9">
        <v>971048611</v>
      </c>
      <c r="B9">
        <v>92014</v>
      </c>
      <c r="C9">
        <v>9</v>
      </c>
      <c r="D9">
        <v>2014</v>
      </c>
      <c r="E9" t="s">
        <v>26</v>
      </c>
      <c r="F9" s="2">
        <v>12617.886714727099</v>
      </c>
      <c r="G9" s="2">
        <v>1183.24201853759</v>
      </c>
      <c r="H9" s="2">
        <v>1313.2193614830101</v>
      </c>
      <c r="I9" s="2">
        <v>488.29350746737998</v>
      </c>
      <c r="J9" s="2">
        <v>0</v>
      </c>
      <c r="K9" s="2">
        <v>0</v>
      </c>
      <c r="L9" s="2">
        <v>0</v>
      </c>
      <c r="M9" s="2">
        <v>12976.2028792491</v>
      </c>
      <c r="N9" s="2">
        <v>2598.73</v>
      </c>
      <c r="O9" s="2">
        <v>210</v>
      </c>
      <c r="P9" s="2">
        <v>61317.1</v>
      </c>
      <c r="Q9" s="2">
        <v>4425</v>
      </c>
      <c r="R9" s="2">
        <v>797.22165474974497</v>
      </c>
      <c r="S9" s="2">
        <v>1941.3110200000001</v>
      </c>
      <c r="T9" s="2">
        <v>0</v>
      </c>
      <c r="U9" s="2">
        <v>24248.601183998799</v>
      </c>
      <c r="V9" s="2">
        <v>3567</v>
      </c>
      <c r="W9" s="2">
        <v>282</v>
      </c>
      <c r="X9" s="2">
        <v>220</v>
      </c>
      <c r="Y9">
        <v>1</v>
      </c>
    </row>
    <row r="10" spans="1:25" x14ac:dyDescent="0.25">
      <c r="A10">
        <v>971048611</v>
      </c>
      <c r="B10">
        <v>92015</v>
      </c>
      <c r="C10">
        <v>9</v>
      </c>
      <c r="D10">
        <v>2015</v>
      </c>
      <c r="E10" t="s">
        <v>26</v>
      </c>
      <c r="F10" s="2">
        <v>9484.0959999999995</v>
      </c>
      <c r="G10" s="2">
        <v>7021.9520000000002</v>
      </c>
      <c r="H10" s="2">
        <v>1801.7280000000001</v>
      </c>
      <c r="I10" s="2">
        <v>488.29350746737998</v>
      </c>
      <c r="J10" s="2">
        <v>0</v>
      </c>
      <c r="K10" s="2">
        <v>0</v>
      </c>
      <c r="L10" s="2">
        <v>0</v>
      </c>
      <c r="M10" s="2">
        <v>15192.6135074674</v>
      </c>
      <c r="N10" s="2">
        <v>2386.63</v>
      </c>
      <c r="O10" s="2">
        <v>210</v>
      </c>
      <c r="P10" s="2">
        <v>59047.63</v>
      </c>
      <c r="Q10" s="2">
        <v>5743</v>
      </c>
      <c r="R10" s="2">
        <v>2251.4679999999998</v>
      </c>
      <c r="S10" s="2">
        <v>1818.1075000000001</v>
      </c>
      <c r="T10" s="2">
        <v>0</v>
      </c>
      <c r="U10" s="2">
        <v>28962.678867467399</v>
      </c>
      <c r="V10" s="2">
        <v>3628</v>
      </c>
      <c r="W10" s="2">
        <v>282</v>
      </c>
      <c r="X10" s="2">
        <v>220</v>
      </c>
      <c r="Y10">
        <v>1</v>
      </c>
    </row>
    <row r="11" spans="1:25" x14ac:dyDescent="0.25">
      <c r="A11">
        <v>971048611</v>
      </c>
      <c r="B11">
        <v>92016</v>
      </c>
      <c r="C11">
        <v>9</v>
      </c>
      <c r="D11">
        <v>2016</v>
      </c>
      <c r="E11" t="s">
        <v>26</v>
      </c>
      <c r="F11" s="2">
        <v>6416.8715953307401</v>
      </c>
      <c r="G11" s="2">
        <v>11601.805447470801</v>
      </c>
      <c r="H11" s="2">
        <v>1924.10894941634</v>
      </c>
      <c r="I11" s="2">
        <v>488.29350746737998</v>
      </c>
      <c r="J11" s="2">
        <v>0</v>
      </c>
      <c r="K11" s="2">
        <v>0</v>
      </c>
      <c r="L11" s="2">
        <v>0</v>
      </c>
      <c r="M11" s="2">
        <v>16582.861600852601</v>
      </c>
      <c r="N11" s="2">
        <v>3845.07</v>
      </c>
      <c r="O11" s="2">
        <v>210</v>
      </c>
      <c r="P11" s="2">
        <v>65302.559999999998</v>
      </c>
      <c r="Q11" s="2">
        <v>5502</v>
      </c>
      <c r="R11" s="2">
        <v>369.35521235521202</v>
      </c>
      <c r="S11" s="2">
        <v>1845.9138499999999</v>
      </c>
      <c r="T11" s="2">
        <v>0</v>
      </c>
      <c r="U11" s="2">
        <v>28728.136093207799</v>
      </c>
      <c r="V11" s="2">
        <v>3649</v>
      </c>
      <c r="W11" s="2">
        <v>290</v>
      </c>
      <c r="X11" s="2">
        <v>222</v>
      </c>
      <c r="Y11">
        <v>1</v>
      </c>
    </row>
    <row r="12" spans="1:25" x14ac:dyDescent="0.25">
      <c r="A12">
        <v>971048611</v>
      </c>
      <c r="B12">
        <v>92017</v>
      </c>
      <c r="C12">
        <v>9</v>
      </c>
      <c r="D12">
        <v>2017</v>
      </c>
      <c r="E12" t="s">
        <v>26</v>
      </c>
      <c r="F12" s="2">
        <v>7044.23440453686</v>
      </c>
      <c r="G12" s="2">
        <v>13145.466918714599</v>
      </c>
      <c r="H12" s="2">
        <v>3599.2438563327</v>
      </c>
      <c r="I12" s="2">
        <v>488.29350746737998</v>
      </c>
      <c r="J12" s="2">
        <v>0</v>
      </c>
      <c r="K12" s="2">
        <v>0</v>
      </c>
      <c r="L12" s="2">
        <v>20.567107750472601</v>
      </c>
      <c r="M12" s="2">
        <v>17058.183866635602</v>
      </c>
      <c r="N12" s="2">
        <v>4348.05</v>
      </c>
      <c r="O12" s="2">
        <v>323</v>
      </c>
      <c r="P12" s="2">
        <v>84337.02</v>
      </c>
      <c r="Q12" s="2">
        <v>5289</v>
      </c>
      <c r="R12" s="2">
        <v>844.59526066350702</v>
      </c>
      <c r="S12" s="2">
        <v>1768.48386</v>
      </c>
      <c r="T12" s="2">
        <v>0</v>
      </c>
      <c r="U12" s="2">
        <v>30693.052257299099</v>
      </c>
      <c r="V12" s="2">
        <v>3687</v>
      </c>
      <c r="W12" s="2">
        <v>293</v>
      </c>
      <c r="X12" s="2">
        <v>222</v>
      </c>
      <c r="Y12">
        <v>1</v>
      </c>
    </row>
    <row r="13" spans="1:25" x14ac:dyDescent="0.25">
      <c r="A13">
        <v>971048611</v>
      </c>
      <c r="B13">
        <v>92018</v>
      </c>
      <c r="C13">
        <v>9</v>
      </c>
      <c r="D13">
        <v>2018</v>
      </c>
      <c r="E13" t="s">
        <v>26</v>
      </c>
      <c r="F13" s="2">
        <v>7875</v>
      </c>
      <c r="G13" s="2">
        <v>11503</v>
      </c>
      <c r="H13" s="2">
        <v>2015</v>
      </c>
      <c r="I13" s="2">
        <v>488.29350746737998</v>
      </c>
      <c r="J13" s="2">
        <v>0</v>
      </c>
      <c r="K13" s="2">
        <v>0</v>
      </c>
      <c r="L13" s="2">
        <v>37</v>
      </c>
      <c r="M13" s="2">
        <v>17814.293507467399</v>
      </c>
      <c r="N13" s="2">
        <v>5854.97</v>
      </c>
      <c r="O13" s="2">
        <v>298</v>
      </c>
      <c r="P13" s="2">
        <v>82591.740000000005</v>
      </c>
      <c r="Q13" s="2">
        <v>5629</v>
      </c>
      <c r="R13" s="2">
        <v>402</v>
      </c>
      <c r="S13" s="2">
        <v>1704.3153600000001</v>
      </c>
      <c r="T13" s="2">
        <v>0</v>
      </c>
      <c r="U13" s="2">
        <v>31242.858177467398</v>
      </c>
      <c r="V13" s="2">
        <v>3670</v>
      </c>
      <c r="W13" s="2">
        <v>294</v>
      </c>
      <c r="X13" s="2">
        <v>222</v>
      </c>
      <c r="Y13">
        <v>1</v>
      </c>
    </row>
    <row r="14" spans="1:25" x14ac:dyDescent="0.25">
      <c r="A14">
        <v>959254893</v>
      </c>
      <c r="B14">
        <v>162015</v>
      </c>
      <c r="C14">
        <v>16</v>
      </c>
      <c r="D14">
        <v>2015</v>
      </c>
      <c r="E14" t="s">
        <v>27</v>
      </c>
      <c r="F14" s="2">
        <v>12574.016</v>
      </c>
      <c r="G14" s="2">
        <v>10811.456</v>
      </c>
      <c r="H14" s="2">
        <v>3938.56</v>
      </c>
      <c r="I14" s="2">
        <v>1885.2801380293899</v>
      </c>
      <c r="J14" s="2">
        <v>0</v>
      </c>
      <c r="K14" s="2">
        <v>0</v>
      </c>
      <c r="L14" s="2">
        <v>883.45600000000002</v>
      </c>
      <c r="M14" s="2">
        <v>19490.2081380294</v>
      </c>
      <c r="N14" s="2">
        <v>24404.63</v>
      </c>
      <c r="O14" s="2">
        <v>1405</v>
      </c>
      <c r="P14" s="2">
        <v>58500.21</v>
      </c>
      <c r="Q14" s="2">
        <v>4126</v>
      </c>
      <c r="R14" s="2">
        <v>519.23599999999999</v>
      </c>
      <c r="S14" s="2">
        <v>4023.7927399999999</v>
      </c>
      <c r="T14" s="2">
        <v>0</v>
      </c>
      <c r="U14" s="2">
        <v>34621.432118029399</v>
      </c>
      <c r="V14" s="2">
        <v>4133</v>
      </c>
      <c r="W14" s="2">
        <v>143</v>
      </c>
      <c r="X14" s="2">
        <v>170</v>
      </c>
      <c r="Y14">
        <v>1</v>
      </c>
    </row>
    <row r="15" spans="1:25" x14ac:dyDescent="0.25">
      <c r="A15">
        <v>959254893</v>
      </c>
      <c r="B15">
        <v>162014</v>
      </c>
      <c r="C15">
        <v>16</v>
      </c>
      <c r="D15">
        <v>2014</v>
      </c>
      <c r="E15" t="s">
        <v>27</v>
      </c>
      <c r="F15" s="2">
        <v>11810.0102986612</v>
      </c>
      <c r="G15" s="2">
        <v>10103.497425334701</v>
      </c>
      <c r="H15" s="2">
        <v>3006.2863027806402</v>
      </c>
      <c r="I15" s="2">
        <v>1885.2801380293899</v>
      </c>
      <c r="J15" s="2">
        <v>0</v>
      </c>
      <c r="K15" s="2">
        <v>0</v>
      </c>
      <c r="L15" s="2">
        <v>459.40267765190498</v>
      </c>
      <c r="M15" s="2">
        <v>20333.098881592701</v>
      </c>
      <c r="N15" s="2">
        <v>19538.45</v>
      </c>
      <c r="O15" s="2">
        <v>1319</v>
      </c>
      <c r="P15" s="2">
        <v>57466.98</v>
      </c>
      <c r="Q15" s="2">
        <v>4229</v>
      </c>
      <c r="R15" s="2">
        <v>1120.5393258427</v>
      </c>
      <c r="S15" s="2">
        <v>3044.15364</v>
      </c>
      <c r="T15" s="2">
        <v>0</v>
      </c>
      <c r="U15" s="2">
        <v>34743.123077435397</v>
      </c>
      <c r="V15" s="2">
        <v>4030</v>
      </c>
      <c r="W15" s="2">
        <v>139</v>
      </c>
      <c r="X15" s="2">
        <v>174</v>
      </c>
      <c r="Y15">
        <v>1</v>
      </c>
    </row>
    <row r="16" spans="1:25" x14ac:dyDescent="0.25">
      <c r="A16">
        <v>959254893</v>
      </c>
      <c r="B16">
        <v>162016</v>
      </c>
      <c r="C16">
        <v>16</v>
      </c>
      <c r="D16">
        <v>2016</v>
      </c>
      <c r="E16" t="s">
        <v>27</v>
      </c>
      <c r="F16" s="2">
        <v>6464.4980544747104</v>
      </c>
      <c r="G16" s="2">
        <v>14391.6575875486</v>
      </c>
      <c r="H16" s="2">
        <v>3664.0622568093399</v>
      </c>
      <c r="I16" s="2">
        <v>1885.2801380293899</v>
      </c>
      <c r="J16" s="2">
        <v>0</v>
      </c>
      <c r="K16" s="2">
        <v>0</v>
      </c>
      <c r="L16" s="2">
        <v>125.945525291829</v>
      </c>
      <c r="M16" s="2">
        <v>18951.4279979516</v>
      </c>
      <c r="N16" s="2">
        <v>25387.360000000001</v>
      </c>
      <c r="O16" s="2">
        <v>1578</v>
      </c>
      <c r="P16" s="2">
        <v>61616.06</v>
      </c>
      <c r="Q16" s="2">
        <v>4336</v>
      </c>
      <c r="R16" s="2">
        <v>137.069498069498</v>
      </c>
      <c r="S16" s="2">
        <v>4114.0564299999996</v>
      </c>
      <c r="T16" s="2">
        <v>0</v>
      </c>
      <c r="U16" s="2">
        <v>34423.762546021098</v>
      </c>
      <c r="V16" s="2">
        <v>4232</v>
      </c>
      <c r="W16" s="2">
        <v>143</v>
      </c>
      <c r="X16" s="2">
        <v>170</v>
      </c>
      <c r="Y16">
        <v>1</v>
      </c>
    </row>
    <row r="17" spans="1:25" x14ac:dyDescent="0.25">
      <c r="A17">
        <v>959254893</v>
      </c>
      <c r="B17">
        <v>162017</v>
      </c>
      <c r="C17">
        <v>16</v>
      </c>
      <c r="D17">
        <v>2017</v>
      </c>
      <c r="E17" t="s">
        <v>27</v>
      </c>
      <c r="F17" s="2">
        <v>9350.8355387523607</v>
      </c>
      <c r="G17" s="2">
        <v>13467.342155009501</v>
      </c>
      <c r="H17" s="2">
        <v>2757.02079395085</v>
      </c>
      <c r="I17" s="2">
        <v>1885.2801380293899</v>
      </c>
      <c r="J17" s="2">
        <v>0</v>
      </c>
      <c r="K17" s="2">
        <v>0</v>
      </c>
      <c r="L17" s="2">
        <v>359.92438563326999</v>
      </c>
      <c r="M17" s="2">
        <v>21586.5126522071</v>
      </c>
      <c r="N17" s="2">
        <v>25550.98</v>
      </c>
      <c r="O17" s="2">
        <v>1663</v>
      </c>
      <c r="P17" s="2">
        <v>63204.79</v>
      </c>
      <c r="Q17" s="2">
        <v>4410</v>
      </c>
      <c r="R17" s="2">
        <v>948.37156398104298</v>
      </c>
      <c r="S17" s="2">
        <v>3900.5892199999998</v>
      </c>
      <c r="T17" s="2">
        <v>0</v>
      </c>
      <c r="U17" s="2">
        <v>37922.575406188102</v>
      </c>
      <c r="V17" s="2">
        <v>4315</v>
      </c>
      <c r="W17" s="2">
        <v>145</v>
      </c>
      <c r="X17" s="2">
        <v>170</v>
      </c>
      <c r="Y17">
        <v>1</v>
      </c>
    </row>
    <row r="18" spans="1:25" x14ac:dyDescent="0.25">
      <c r="A18">
        <v>959254893</v>
      </c>
      <c r="B18">
        <v>162018</v>
      </c>
      <c r="C18">
        <v>16</v>
      </c>
      <c r="D18">
        <v>2018</v>
      </c>
      <c r="E18" t="s">
        <v>27</v>
      </c>
      <c r="F18" s="2">
        <v>8624</v>
      </c>
      <c r="G18" s="2">
        <v>13049</v>
      </c>
      <c r="H18" s="2">
        <v>6789</v>
      </c>
      <c r="I18" s="2">
        <v>1885.2801380293899</v>
      </c>
      <c r="J18" s="2">
        <v>0</v>
      </c>
      <c r="K18" s="2">
        <v>0</v>
      </c>
      <c r="L18" s="2">
        <v>386</v>
      </c>
      <c r="M18" s="2">
        <v>16383.2801380294</v>
      </c>
      <c r="N18" s="2">
        <v>42091.75</v>
      </c>
      <c r="O18" s="2">
        <v>1793</v>
      </c>
      <c r="P18" s="2">
        <v>90155.63</v>
      </c>
      <c r="Q18" s="2">
        <v>3234</v>
      </c>
      <c r="R18" s="2">
        <v>920</v>
      </c>
      <c r="S18" s="2">
        <v>3768.8299000000002</v>
      </c>
      <c r="T18" s="2">
        <v>0</v>
      </c>
      <c r="U18" s="2">
        <v>34166.2002180294</v>
      </c>
      <c r="V18" s="2">
        <v>4431</v>
      </c>
      <c r="W18" s="2">
        <v>160</v>
      </c>
      <c r="X18" s="2">
        <v>179</v>
      </c>
      <c r="Y18">
        <v>1</v>
      </c>
    </row>
    <row r="19" spans="1:25" x14ac:dyDescent="0.25">
      <c r="A19">
        <v>953181606</v>
      </c>
      <c r="B19">
        <v>222014</v>
      </c>
      <c r="C19">
        <v>22</v>
      </c>
      <c r="D19">
        <v>2014</v>
      </c>
      <c r="E19" t="s">
        <v>28</v>
      </c>
      <c r="F19" s="2">
        <v>5061.2729145211097</v>
      </c>
      <c r="G19" s="2">
        <v>3246.0720906282199</v>
      </c>
      <c r="H19" s="2">
        <v>1333.3882595262601</v>
      </c>
      <c r="I19" s="2">
        <v>458.73956882414802</v>
      </c>
      <c r="J19" s="2">
        <v>0</v>
      </c>
      <c r="K19" s="2">
        <v>0</v>
      </c>
      <c r="L19" s="2">
        <v>0</v>
      </c>
      <c r="M19" s="2">
        <v>7431.5758201114804</v>
      </c>
      <c r="N19" s="2">
        <v>2849.21</v>
      </c>
      <c r="O19" s="2">
        <v>173</v>
      </c>
      <c r="P19" s="2">
        <v>27672.99</v>
      </c>
      <c r="Q19" s="2">
        <v>1404</v>
      </c>
      <c r="R19" s="2">
        <v>395.28907048008199</v>
      </c>
      <c r="S19" s="2">
        <v>616.87318000000005</v>
      </c>
      <c r="T19" s="2">
        <v>0</v>
      </c>
      <c r="U19" s="2">
        <v>11882.5922705916</v>
      </c>
      <c r="V19" s="2">
        <v>1191</v>
      </c>
      <c r="W19" s="2">
        <v>141</v>
      </c>
      <c r="X19" s="2">
        <v>109</v>
      </c>
      <c r="Y19">
        <v>1</v>
      </c>
    </row>
    <row r="20" spans="1:25" x14ac:dyDescent="0.25">
      <c r="A20">
        <v>953181606</v>
      </c>
      <c r="B20">
        <v>222015</v>
      </c>
      <c r="C20">
        <v>22</v>
      </c>
      <c r="D20">
        <v>2015</v>
      </c>
      <c r="E20" t="s">
        <v>28</v>
      </c>
      <c r="F20" s="2">
        <v>2673.2159999999999</v>
      </c>
      <c r="G20" s="2">
        <v>4258.4319999999998</v>
      </c>
      <c r="H20" s="2">
        <v>1212.0319999999999</v>
      </c>
      <c r="I20" s="2">
        <v>458.73956882414802</v>
      </c>
      <c r="J20" s="2">
        <v>0</v>
      </c>
      <c r="K20" s="2">
        <v>0</v>
      </c>
      <c r="L20" s="2">
        <v>0</v>
      </c>
      <c r="M20" s="2">
        <v>6178.3555688241504</v>
      </c>
      <c r="N20" s="2">
        <v>2676.5</v>
      </c>
      <c r="O20" s="2">
        <v>171</v>
      </c>
      <c r="P20" s="2">
        <v>28717.33</v>
      </c>
      <c r="Q20" s="2">
        <v>1456</v>
      </c>
      <c r="R20" s="2">
        <v>379.4</v>
      </c>
      <c r="S20" s="2">
        <v>811.08983999999998</v>
      </c>
      <c r="T20" s="2">
        <v>0</v>
      </c>
      <c r="U20" s="2">
        <v>10910.869038824099</v>
      </c>
      <c r="V20" s="2">
        <v>1197</v>
      </c>
      <c r="W20" s="2">
        <v>142</v>
      </c>
      <c r="X20" s="2">
        <v>109</v>
      </c>
      <c r="Y20">
        <v>1</v>
      </c>
    </row>
    <row r="21" spans="1:25" x14ac:dyDescent="0.25">
      <c r="A21">
        <v>953181606</v>
      </c>
      <c r="B21">
        <v>222016</v>
      </c>
      <c r="C21">
        <v>22</v>
      </c>
      <c r="D21">
        <v>2016</v>
      </c>
      <c r="E21" t="s">
        <v>28</v>
      </c>
      <c r="F21" s="2">
        <v>2940.14007782101</v>
      </c>
      <c r="G21" s="2">
        <v>3968.8715953307401</v>
      </c>
      <c r="H21" s="2">
        <v>1680.68482490272</v>
      </c>
      <c r="I21" s="2">
        <v>458.73956882414802</v>
      </c>
      <c r="J21" s="2">
        <v>0</v>
      </c>
      <c r="K21" s="2">
        <v>0</v>
      </c>
      <c r="L21" s="2">
        <v>0</v>
      </c>
      <c r="M21" s="2">
        <v>5687.0664170731698</v>
      </c>
      <c r="N21" s="2">
        <v>3656.2</v>
      </c>
      <c r="O21" s="2">
        <v>201</v>
      </c>
      <c r="P21" s="2">
        <v>33416.86</v>
      </c>
      <c r="Q21" s="2">
        <v>1596</v>
      </c>
      <c r="R21" s="2">
        <v>127.65250965251001</v>
      </c>
      <c r="S21" s="2">
        <v>684.46400000000006</v>
      </c>
      <c r="T21" s="2">
        <v>0</v>
      </c>
      <c r="U21" s="2">
        <v>10557.6395867257</v>
      </c>
      <c r="V21" s="2">
        <v>1198</v>
      </c>
      <c r="W21" s="2">
        <v>142</v>
      </c>
      <c r="X21" s="2">
        <v>110</v>
      </c>
      <c r="Y21">
        <v>1</v>
      </c>
    </row>
    <row r="22" spans="1:25" x14ac:dyDescent="0.25">
      <c r="A22">
        <v>953181606</v>
      </c>
      <c r="B22">
        <v>222017</v>
      </c>
      <c r="C22">
        <v>22</v>
      </c>
      <c r="D22">
        <v>2017</v>
      </c>
      <c r="E22" t="s">
        <v>28</v>
      </c>
      <c r="F22" s="2">
        <v>2340.5368620037798</v>
      </c>
      <c r="G22" s="2">
        <v>4200.8317580340299</v>
      </c>
      <c r="H22" s="2">
        <v>1020.12854442344</v>
      </c>
      <c r="I22" s="2">
        <v>458.73956882414802</v>
      </c>
      <c r="J22" s="2">
        <v>0</v>
      </c>
      <c r="K22" s="2">
        <v>0</v>
      </c>
      <c r="L22" s="2">
        <v>0</v>
      </c>
      <c r="M22" s="2">
        <v>5979.9796444385101</v>
      </c>
      <c r="N22" s="2">
        <v>3643.07</v>
      </c>
      <c r="O22" s="2">
        <v>205</v>
      </c>
      <c r="P22" s="2">
        <v>35005.589999999997</v>
      </c>
      <c r="Q22" s="2">
        <v>1908</v>
      </c>
      <c r="R22" s="2">
        <v>727.46161137440799</v>
      </c>
      <c r="S22" s="2">
        <v>614.30643999999995</v>
      </c>
      <c r="T22" s="2">
        <v>0</v>
      </c>
      <c r="U22" s="2">
        <v>11792.315955812899</v>
      </c>
      <c r="V22" s="2">
        <v>1194</v>
      </c>
      <c r="W22" s="2">
        <v>142</v>
      </c>
      <c r="X22" s="2">
        <v>111</v>
      </c>
      <c r="Y22">
        <v>1</v>
      </c>
    </row>
    <row r="23" spans="1:25" x14ac:dyDescent="0.25">
      <c r="A23">
        <v>953181606</v>
      </c>
      <c r="B23">
        <v>222018</v>
      </c>
      <c r="C23">
        <v>22</v>
      </c>
      <c r="D23">
        <v>2018</v>
      </c>
      <c r="E23" t="s">
        <v>28</v>
      </c>
      <c r="F23" s="2">
        <v>2230</v>
      </c>
      <c r="G23" s="2">
        <v>3913</v>
      </c>
      <c r="H23" s="2">
        <v>648</v>
      </c>
      <c r="I23" s="2">
        <v>458.73956882414802</v>
      </c>
      <c r="J23" s="2">
        <v>0</v>
      </c>
      <c r="K23" s="2">
        <v>0</v>
      </c>
      <c r="L23" s="2">
        <v>0</v>
      </c>
      <c r="M23" s="2">
        <v>5953.7395688241504</v>
      </c>
      <c r="N23" s="2">
        <v>3653.17</v>
      </c>
      <c r="O23" s="2">
        <v>199</v>
      </c>
      <c r="P23" s="2">
        <v>35205.57</v>
      </c>
      <c r="Q23" s="2">
        <v>2032</v>
      </c>
      <c r="R23" s="2">
        <v>248</v>
      </c>
      <c r="S23" s="2">
        <v>656.65764999999999</v>
      </c>
      <c r="T23" s="2">
        <v>0</v>
      </c>
      <c r="U23" s="2">
        <v>11459.7803588241</v>
      </c>
      <c r="V23" s="2">
        <v>1204</v>
      </c>
      <c r="W23" s="2">
        <v>142</v>
      </c>
      <c r="X23" s="2">
        <v>112</v>
      </c>
      <c r="Y23">
        <v>1</v>
      </c>
    </row>
    <row r="24" spans="1:25" x14ac:dyDescent="0.25">
      <c r="A24">
        <v>980234088</v>
      </c>
      <c r="B24">
        <v>322014</v>
      </c>
      <c r="C24">
        <v>32</v>
      </c>
      <c r="D24">
        <v>2014</v>
      </c>
      <c r="E24" t="s">
        <v>29</v>
      </c>
      <c r="F24" s="2">
        <v>109062.195674562</v>
      </c>
      <c r="G24" s="2">
        <v>34167.233779608701</v>
      </c>
      <c r="H24" s="2">
        <v>15709.3305870237</v>
      </c>
      <c r="I24" s="2">
        <v>1786.9404319968701</v>
      </c>
      <c r="J24" s="2">
        <v>0</v>
      </c>
      <c r="K24" s="2">
        <v>0</v>
      </c>
      <c r="L24" s="2">
        <v>0</v>
      </c>
      <c r="M24" s="2">
        <v>129284.629412429</v>
      </c>
      <c r="N24" s="2">
        <v>252934.3</v>
      </c>
      <c r="O24" s="2">
        <v>11528</v>
      </c>
      <c r="P24" s="2">
        <v>923201.61</v>
      </c>
      <c r="Q24" s="2">
        <v>68165</v>
      </c>
      <c r="R24" s="2">
        <v>9352.9601634320697</v>
      </c>
      <c r="S24" s="2">
        <v>48792.444029999999</v>
      </c>
      <c r="T24" s="2">
        <v>9764.2999999999993</v>
      </c>
      <c r="U24" s="2">
        <v>329103.02411586099</v>
      </c>
      <c r="V24" s="2">
        <v>90679</v>
      </c>
      <c r="W24" s="2">
        <v>1665</v>
      </c>
      <c r="X24" s="2">
        <v>3100</v>
      </c>
      <c r="Y24">
        <v>1</v>
      </c>
    </row>
    <row r="25" spans="1:25" x14ac:dyDescent="0.25">
      <c r="A25">
        <v>980234088</v>
      </c>
      <c r="B25">
        <v>322015</v>
      </c>
      <c r="C25">
        <v>32</v>
      </c>
      <c r="D25">
        <v>2015</v>
      </c>
      <c r="E25" t="s">
        <v>29</v>
      </c>
      <c r="F25" s="2">
        <v>111813.75999999999</v>
      </c>
      <c r="G25" s="2">
        <v>35878.976000000002</v>
      </c>
      <c r="H25" s="2">
        <v>15322.304</v>
      </c>
      <c r="I25" s="2">
        <v>1786.9404319968701</v>
      </c>
      <c r="J25" s="2">
        <v>0</v>
      </c>
      <c r="K25" s="2">
        <v>0</v>
      </c>
      <c r="L25" s="2">
        <v>159.93600000000001</v>
      </c>
      <c r="M25" s="2">
        <v>133928.892431997</v>
      </c>
      <c r="N25" s="2">
        <v>274918.96999999997</v>
      </c>
      <c r="O25" s="2">
        <v>13387</v>
      </c>
      <c r="P25" s="2">
        <v>955237.8</v>
      </c>
      <c r="Q25" s="2">
        <v>63705</v>
      </c>
      <c r="R25" s="2">
        <v>11285.523999999999</v>
      </c>
      <c r="S25" s="2">
        <v>57698.604039999998</v>
      </c>
      <c r="T25" s="2">
        <v>9094.7000000000007</v>
      </c>
      <c r="U25" s="2">
        <v>345949.88344199699</v>
      </c>
      <c r="V25" s="2">
        <v>91029</v>
      </c>
      <c r="W25" s="2">
        <v>1662</v>
      </c>
      <c r="X25" s="2">
        <v>3009</v>
      </c>
      <c r="Y25">
        <v>1</v>
      </c>
    </row>
    <row r="26" spans="1:25" x14ac:dyDescent="0.25">
      <c r="A26">
        <v>980234088</v>
      </c>
      <c r="B26">
        <v>322016</v>
      </c>
      <c r="C26">
        <v>32</v>
      </c>
      <c r="D26">
        <v>2016</v>
      </c>
      <c r="E26" t="s">
        <v>29</v>
      </c>
      <c r="F26" s="2">
        <v>107144.71595330699</v>
      </c>
      <c r="G26" s="2">
        <v>41495.346303501901</v>
      </c>
      <c r="H26" s="2">
        <v>18612.420233462999</v>
      </c>
      <c r="I26" s="2">
        <v>1786.9404319968701</v>
      </c>
      <c r="J26" s="2">
        <v>0</v>
      </c>
      <c r="K26" s="2">
        <v>0</v>
      </c>
      <c r="L26" s="2">
        <v>221.198443579767</v>
      </c>
      <c r="M26" s="2">
        <v>131590.20891448701</v>
      </c>
      <c r="N26" s="2">
        <v>304816.99</v>
      </c>
      <c r="O26" s="2">
        <v>16163</v>
      </c>
      <c r="P26" s="2">
        <v>1083725.96</v>
      </c>
      <c r="Q26" s="2">
        <v>67603</v>
      </c>
      <c r="R26" s="2">
        <v>10535.5173745174</v>
      </c>
      <c r="S26" s="2">
        <v>64438.435490000003</v>
      </c>
      <c r="T26" s="2">
        <v>9094.7099999999991</v>
      </c>
      <c r="U26" s="2">
        <v>365936.57172900398</v>
      </c>
      <c r="V26" s="2">
        <v>93333</v>
      </c>
      <c r="W26" s="2">
        <v>1670</v>
      </c>
      <c r="X26" s="2">
        <v>3050</v>
      </c>
      <c r="Y26">
        <v>1</v>
      </c>
    </row>
    <row r="27" spans="1:25" x14ac:dyDescent="0.25">
      <c r="A27">
        <v>980234088</v>
      </c>
      <c r="B27">
        <v>322017</v>
      </c>
      <c r="C27">
        <v>32</v>
      </c>
      <c r="D27">
        <v>2017</v>
      </c>
      <c r="E27" t="s">
        <v>29</v>
      </c>
      <c r="F27" s="2">
        <v>103825.84499054799</v>
      </c>
      <c r="G27" s="2">
        <v>45809.119092627603</v>
      </c>
      <c r="H27" s="2">
        <v>18870.321361058599</v>
      </c>
      <c r="I27" s="2">
        <v>1786.9404319968701</v>
      </c>
      <c r="J27" s="2">
        <v>0</v>
      </c>
      <c r="K27" s="2">
        <v>0</v>
      </c>
      <c r="L27" s="2">
        <v>458.64650283553902</v>
      </c>
      <c r="M27" s="2">
        <v>131798.82701044701</v>
      </c>
      <c r="N27" s="2">
        <v>308864.06</v>
      </c>
      <c r="O27" s="2">
        <v>17375</v>
      </c>
      <c r="P27" s="2">
        <v>1216580.3500000001</v>
      </c>
      <c r="Q27" s="2">
        <v>77749</v>
      </c>
      <c r="R27" s="2">
        <v>9918.3431279620909</v>
      </c>
      <c r="S27" s="2">
        <v>51331.377679999998</v>
      </c>
      <c r="T27" s="2">
        <v>9163.81</v>
      </c>
      <c r="U27" s="2">
        <v>372060.846828409</v>
      </c>
      <c r="V27" s="2">
        <v>94824</v>
      </c>
      <c r="W27" s="2">
        <v>1684</v>
      </c>
      <c r="X27" s="2">
        <v>3047</v>
      </c>
      <c r="Y27">
        <v>1</v>
      </c>
    </row>
    <row r="28" spans="1:25" x14ac:dyDescent="0.25">
      <c r="A28">
        <v>980234088</v>
      </c>
      <c r="B28">
        <v>322018</v>
      </c>
      <c r="C28">
        <v>32</v>
      </c>
      <c r="D28">
        <v>2018</v>
      </c>
      <c r="E28" t="s">
        <v>29</v>
      </c>
      <c r="F28" s="2">
        <v>105641</v>
      </c>
      <c r="G28" s="2">
        <v>43928</v>
      </c>
      <c r="H28" s="2">
        <v>17541</v>
      </c>
      <c r="I28" s="2">
        <v>1786.9404319968701</v>
      </c>
      <c r="J28" s="2">
        <v>0</v>
      </c>
      <c r="K28" s="2">
        <v>0</v>
      </c>
      <c r="L28" s="2">
        <v>122</v>
      </c>
      <c r="M28" s="2">
        <v>133408.94043199701</v>
      </c>
      <c r="N28" s="2">
        <v>319723.58</v>
      </c>
      <c r="O28" s="2">
        <v>9423</v>
      </c>
      <c r="P28" s="2">
        <v>1287760.1000000001</v>
      </c>
      <c r="Q28" s="2">
        <v>58621</v>
      </c>
      <c r="R28" s="2">
        <v>12945</v>
      </c>
      <c r="S28" s="2">
        <v>46044.74886</v>
      </c>
      <c r="T28" s="2">
        <v>9163.81</v>
      </c>
      <c r="U28" s="2">
        <v>349335.383771997</v>
      </c>
      <c r="V28" s="2">
        <v>95672</v>
      </c>
      <c r="W28" s="2">
        <v>1693</v>
      </c>
      <c r="X28" s="2">
        <v>3050</v>
      </c>
      <c r="Y28">
        <v>1</v>
      </c>
    </row>
    <row r="29" spans="1:25" x14ac:dyDescent="0.25">
      <c r="A29">
        <v>971028440</v>
      </c>
      <c r="B29">
        <v>352015</v>
      </c>
      <c r="C29">
        <v>35</v>
      </c>
      <c r="D29">
        <v>2015</v>
      </c>
      <c r="E29" t="s">
        <v>30</v>
      </c>
      <c r="F29" s="2">
        <v>5500.9279999999999</v>
      </c>
      <c r="G29" s="2">
        <v>8380.8639999999996</v>
      </c>
      <c r="H29" s="2">
        <v>1671.1679999999999</v>
      </c>
      <c r="I29" s="2">
        <v>1282.3030223364599</v>
      </c>
      <c r="J29" s="2">
        <v>0</v>
      </c>
      <c r="K29" s="2">
        <v>0</v>
      </c>
      <c r="L29" s="2">
        <v>13.055999999999999</v>
      </c>
      <c r="M29" s="2">
        <v>13452.671022336501</v>
      </c>
      <c r="N29" s="2">
        <v>20564.61</v>
      </c>
      <c r="O29" s="2">
        <v>882</v>
      </c>
      <c r="P29" s="2">
        <v>65504.56</v>
      </c>
      <c r="Q29" s="2">
        <v>4079</v>
      </c>
      <c r="R29" s="2">
        <v>879.12400000000002</v>
      </c>
      <c r="S29" s="2">
        <v>2257.0200399999999</v>
      </c>
      <c r="T29" s="2">
        <v>493.56</v>
      </c>
      <c r="U29" s="2">
        <v>26306.474432336501</v>
      </c>
      <c r="V29" s="2">
        <v>3558</v>
      </c>
      <c r="W29" s="2">
        <v>268</v>
      </c>
      <c r="X29" s="2">
        <v>278</v>
      </c>
      <c r="Y29">
        <v>1</v>
      </c>
    </row>
    <row r="30" spans="1:25" x14ac:dyDescent="0.25">
      <c r="A30">
        <v>971028440</v>
      </c>
      <c r="B30">
        <v>352016</v>
      </c>
      <c r="C30">
        <v>35</v>
      </c>
      <c r="D30">
        <v>2016</v>
      </c>
      <c r="E30" t="s">
        <v>30</v>
      </c>
      <c r="F30" s="2">
        <v>4997.6031128404702</v>
      </c>
      <c r="G30" s="2">
        <v>9264.9338521400805</v>
      </c>
      <c r="H30" s="2">
        <v>1250.9883268482499</v>
      </c>
      <c r="I30" s="2">
        <v>1282.3030223364599</v>
      </c>
      <c r="J30" s="2">
        <v>0</v>
      </c>
      <c r="K30" s="2">
        <v>0</v>
      </c>
      <c r="L30" s="2">
        <v>0</v>
      </c>
      <c r="M30" s="2">
        <v>14291.7349289512</v>
      </c>
      <c r="N30" s="2">
        <v>20936.29</v>
      </c>
      <c r="O30" s="2">
        <v>932</v>
      </c>
      <c r="P30" s="2">
        <v>64928.86</v>
      </c>
      <c r="Q30" s="2">
        <v>4289</v>
      </c>
      <c r="R30" s="2">
        <v>657.09652509652506</v>
      </c>
      <c r="S30" s="2">
        <v>2374.6622900000002</v>
      </c>
      <c r="T30" s="2">
        <v>493.56</v>
      </c>
      <c r="U30" s="2">
        <v>27288.707894047799</v>
      </c>
      <c r="V30" s="2">
        <v>3592</v>
      </c>
      <c r="W30" s="2">
        <v>269</v>
      </c>
      <c r="X30" s="2">
        <v>280</v>
      </c>
      <c r="Y30">
        <v>1</v>
      </c>
    </row>
    <row r="31" spans="1:25" x14ac:dyDescent="0.25">
      <c r="A31">
        <v>971028440</v>
      </c>
      <c r="B31">
        <v>352014</v>
      </c>
      <c r="C31">
        <v>35</v>
      </c>
      <c r="D31">
        <v>2014</v>
      </c>
      <c r="E31" t="s">
        <v>30</v>
      </c>
      <c r="F31" s="2">
        <v>5971.1143151390297</v>
      </c>
      <c r="G31" s="2">
        <v>8429.4788877445899</v>
      </c>
      <c r="H31" s="2">
        <v>1647.12667353244</v>
      </c>
      <c r="I31" s="2">
        <v>1282.3030223364599</v>
      </c>
      <c r="J31" s="2">
        <v>0</v>
      </c>
      <c r="K31" s="2">
        <v>0</v>
      </c>
      <c r="L31" s="2">
        <v>400.01647785787799</v>
      </c>
      <c r="M31" s="2">
        <v>13635.753073829799</v>
      </c>
      <c r="N31" s="2">
        <v>19926.29</v>
      </c>
      <c r="O31" s="2">
        <v>859</v>
      </c>
      <c r="P31" s="2">
        <v>59736.45</v>
      </c>
      <c r="Q31" s="2">
        <v>3616</v>
      </c>
      <c r="R31" s="2">
        <v>245.81001021450501</v>
      </c>
      <c r="S31" s="2">
        <v>2231.3526400000001</v>
      </c>
      <c r="T31" s="2">
        <v>493.56</v>
      </c>
      <c r="U31" s="2">
        <v>24953.7828640443</v>
      </c>
      <c r="V31" s="2">
        <v>3533</v>
      </c>
      <c r="W31" s="2">
        <v>267</v>
      </c>
      <c r="X31" s="2">
        <v>277</v>
      </c>
      <c r="Y31">
        <v>1</v>
      </c>
    </row>
    <row r="32" spans="1:25" x14ac:dyDescent="0.25">
      <c r="A32">
        <v>971028440</v>
      </c>
      <c r="B32">
        <v>352017</v>
      </c>
      <c r="C32">
        <v>35</v>
      </c>
      <c r="D32">
        <v>2017</v>
      </c>
      <c r="E32" t="s">
        <v>30</v>
      </c>
      <c r="F32" s="2">
        <v>4718.0945179584096</v>
      </c>
      <c r="G32" s="2">
        <v>9402.2533081285492</v>
      </c>
      <c r="H32" s="2">
        <v>2152.3478260869601</v>
      </c>
      <c r="I32" s="2">
        <v>1282.3030223364599</v>
      </c>
      <c r="J32" s="2">
        <v>0</v>
      </c>
      <c r="K32" s="2">
        <v>0</v>
      </c>
      <c r="L32" s="2">
        <v>336.27221172022701</v>
      </c>
      <c r="M32" s="2">
        <v>12914.030810616199</v>
      </c>
      <c r="N32" s="2">
        <v>21897.81</v>
      </c>
      <c r="O32" s="2">
        <v>976</v>
      </c>
      <c r="P32" s="2">
        <v>71539.31</v>
      </c>
      <c r="Q32" s="2">
        <v>4538</v>
      </c>
      <c r="R32" s="2">
        <v>673.004739336493</v>
      </c>
      <c r="S32" s="2">
        <v>1958.85041</v>
      </c>
      <c r="T32" s="2">
        <v>493.56</v>
      </c>
      <c r="U32" s="2">
        <v>26265.990279952701</v>
      </c>
      <c r="V32" s="2">
        <v>3652</v>
      </c>
      <c r="W32" s="2">
        <v>271</v>
      </c>
      <c r="X32" s="2">
        <v>282</v>
      </c>
      <c r="Y32">
        <v>1</v>
      </c>
    </row>
    <row r="33" spans="1:25" x14ac:dyDescent="0.25">
      <c r="A33">
        <v>971028440</v>
      </c>
      <c r="B33">
        <v>352018</v>
      </c>
      <c r="C33">
        <v>35</v>
      </c>
      <c r="D33">
        <v>2018</v>
      </c>
      <c r="E33" t="s">
        <v>30</v>
      </c>
      <c r="F33" s="2">
        <v>5778</v>
      </c>
      <c r="G33" s="2">
        <v>9982</v>
      </c>
      <c r="H33" s="2">
        <v>1478</v>
      </c>
      <c r="I33" s="2">
        <v>1282.3030223364599</v>
      </c>
      <c r="J33" s="2">
        <v>0</v>
      </c>
      <c r="K33" s="2">
        <v>0</v>
      </c>
      <c r="L33" s="2">
        <v>285</v>
      </c>
      <c r="M33" s="2">
        <v>15279.3030223365</v>
      </c>
      <c r="N33" s="2">
        <v>21822.06</v>
      </c>
      <c r="O33" s="2">
        <v>1043</v>
      </c>
      <c r="P33" s="2">
        <v>73678.490000000005</v>
      </c>
      <c r="Q33" s="2">
        <v>4894</v>
      </c>
      <c r="R33" s="2">
        <v>1776</v>
      </c>
      <c r="S33" s="2">
        <v>1897.67644</v>
      </c>
      <c r="T33" s="2">
        <v>493.56</v>
      </c>
      <c r="U33" s="2">
        <v>30221.9530123365</v>
      </c>
      <c r="V33" s="2">
        <v>3707</v>
      </c>
      <c r="W33" s="2">
        <v>271</v>
      </c>
      <c r="X33" s="2">
        <v>282</v>
      </c>
      <c r="Y33">
        <v>1</v>
      </c>
    </row>
    <row r="34" spans="1:25" x14ac:dyDescent="0.25">
      <c r="A34">
        <v>911305631</v>
      </c>
      <c r="B34">
        <v>372014</v>
      </c>
      <c r="C34">
        <v>37</v>
      </c>
      <c r="D34">
        <v>2014</v>
      </c>
      <c r="E34" t="s">
        <v>31</v>
      </c>
      <c r="F34" s="2">
        <v>12719.851699279099</v>
      </c>
      <c r="G34" s="2">
        <v>36321.944387229698</v>
      </c>
      <c r="H34" s="2">
        <v>12279.497425334701</v>
      </c>
      <c r="I34" s="2">
        <v>4769.4107822510896</v>
      </c>
      <c r="J34" s="2">
        <v>-1275.57075180227</v>
      </c>
      <c r="K34" s="2">
        <v>0</v>
      </c>
      <c r="L34" s="2">
        <v>0</v>
      </c>
      <c r="M34" s="2">
        <v>40255.0181972871</v>
      </c>
      <c r="N34" s="2">
        <v>70435.38</v>
      </c>
      <c r="O34" s="2">
        <v>2157</v>
      </c>
      <c r="P34" s="2">
        <v>175848.07</v>
      </c>
      <c r="Q34" s="2">
        <v>14354</v>
      </c>
      <c r="R34" s="2">
        <v>3395.9427987742602</v>
      </c>
      <c r="S34" s="2">
        <v>7251.4682899999998</v>
      </c>
      <c r="T34" s="2">
        <v>0</v>
      </c>
      <c r="U34" s="2">
        <v>82436.719736061394</v>
      </c>
      <c r="V34" s="2">
        <v>13997</v>
      </c>
      <c r="W34" s="2">
        <v>1018</v>
      </c>
      <c r="X34" s="2">
        <v>1060</v>
      </c>
      <c r="Y34">
        <v>1</v>
      </c>
    </row>
    <row r="35" spans="1:25" x14ac:dyDescent="0.25">
      <c r="A35">
        <v>911305631</v>
      </c>
      <c r="B35">
        <v>372015</v>
      </c>
      <c r="C35">
        <v>37</v>
      </c>
      <c r="D35">
        <v>2015</v>
      </c>
      <c r="E35" t="s">
        <v>31</v>
      </c>
      <c r="F35" s="2">
        <v>10214.144</v>
      </c>
      <c r="G35" s="2">
        <v>28687.295999999998</v>
      </c>
      <c r="H35" s="2">
        <v>12812.288</v>
      </c>
      <c r="I35" s="2">
        <v>4769.4107822510896</v>
      </c>
      <c r="J35" s="2">
        <v>-1275.57075180227</v>
      </c>
      <c r="K35" s="2">
        <v>0</v>
      </c>
      <c r="L35" s="2">
        <v>0</v>
      </c>
      <c r="M35" s="2">
        <v>29582.992030448801</v>
      </c>
      <c r="N35" s="2">
        <v>76852.92</v>
      </c>
      <c r="O35" s="2">
        <v>1882</v>
      </c>
      <c r="P35" s="2">
        <v>192279.76</v>
      </c>
      <c r="Q35" s="2">
        <v>13515</v>
      </c>
      <c r="R35" s="2">
        <v>1410.2840000000001</v>
      </c>
      <c r="S35" s="2">
        <v>8198.1675599999999</v>
      </c>
      <c r="T35" s="2">
        <v>0</v>
      </c>
      <c r="U35" s="2">
        <v>71005.537070448801</v>
      </c>
      <c r="V35" s="2">
        <v>14079</v>
      </c>
      <c r="W35" s="2">
        <v>1011</v>
      </c>
      <c r="X35" s="2">
        <v>1060</v>
      </c>
      <c r="Y35">
        <v>1</v>
      </c>
    </row>
    <row r="36" spans="1:25" x14ac:dyDescent="0.25">
      <c r="A36">
        <v>911305631</v>
      </c>
      <c r="B36">
        <v>372016</v>
      </c>
      <c r="C36">
        <v>37</v>
      </c>
      <c r="D36">
        <v>2016</v>
      </c>
      <c r="E36" t="s">
        <v>31</v>
      </c>
      <c r="F36" s="2">
        <v>12327.844357976701</v>
      </c>
      <c r="G36" s="2">
        <v>37102.070038910497</v>
      </c>
      <c r="H36" s="2">
        <v>15637.3540856031</v>
      </c>
      <c r="I36" s="2">
        <v>4769.4107822510896</v>
      </c>
      <c r="J36" s="2">
        <v>-1275.57075180227</v>
      </c>
      <c r="K36" s="2">
        <v>0</v>
      </c>
      <c r="L36" s="2">
        <v>0</v>
      </c>
      <c r="M36" s="2">
        <v>37286.4003417329</v>
      </c>
      <c r="N36" s="2">
        <v>87864.95</v>
      </c>
      <c r="O36" s="2">
        <v>3176</v>
      </c>
      <c r="P36" s="2">
        <v>206911.63</v>
      </c>
      <c r="Q36" s="2">
        <v>11776</v>
      </c>
      <c r="R36" s="2">
        <v>1939.8996138996099</v>
      </c>
      <c r="S36" s="2">
        <v>8641.7857899999999</v>
      </c>
      <c r="T36" s="2">
        <v>0</v>
      </c>
      <c r="U36" s="2">
        <v>80801.4571256325</v>
      </c>
      <c r="V36" s="2">
        <v>14105</v>
      </c>
      <c r="W36" s="2">
        <v>1014</v>
      </c>
      <c r="X36" s="2">
        <v>1062</v>
      </c>
      <c r="Y36">
        <v>1</v>
      </c>
    </row>
    <row r="37" spans="1:25" x14ac:dyDescent="0.25">
      <c r="A37">
        <v>911305631</v>
      </c>
      <c r="B37">
        <v>372017</v>
      </c>
      <c r="C37">
        <v>37</v>
      </c>
      <c r="D37">
        <v>2017</v>
      </c>
      <c r="E37" t="s">
        <v>31</v>
      </c>
      <c r="F37" s="2">
        <v>12301.1871455577</v>
      </c>
      <c r="G37" s="2">
        <v>40244.688090737203</v>
      </c>
      <c r="H37" s="2">
        <v>19060.567107750499</v>
      </c>
      <c r="I37" s="2">
        <v>4769.4107822510896</v>
      </c>
      <c r="J37" s="2">
        <v>-1275.57075180227</v>
      </c>
      <c r="K37" s="2">
        <v>0</v>
      </c>
      <c r="L37" s="2">
        <v>0</v>
      </c>
      <c r="M37" s="2">
        <v>36979.148158993201</v>
      </c>
      <c r="N37" s="2">
        <v>90378.84</v>
      </c>
      <c r="O37" s="2">
        <v>3275</v>
      </c>
      <c r="P37" s="2">
        <v>217031.83</v>
      </c>
      <c r="Q37" s="2">
        <v>12526</v>
      </c>
      <c r="R37" s="2">
        <v>2586.18767772512</v>
      </c>
      <c r="S37" s="2">
        <v>6768.0655900000002</v>
      </c>
      <c r="T37" s="2">
        <v>0</v>
      </c>
      <c r="U37" s="2">
        <v>80886.452296718402</v>
      </c>
      <c r="V37" s="2">
        <v>14295</v>
      </c>
      <c r="W37" s="2">
        <v>1019</v>
      </c>
      <c r="X37" s="2">
        <v>1053</v>
      </c>
      <c r="Y37">
        <v>1</v>
      </c>
    </row>
    <row r="38" spans="1:25" x14ac:dyDescent="0.25">
      <c r="A38">
        <v>911305631</v>
      </c>
      <c r="B38">
        <v>372018</v>
      </c>
      <c r="C38">
        <v>37</v>
      </c>
      <c r="D38">
        <v>2018</v>
      </c>
      <c r="E38" t="s">
        <v>31</v>
      </c>
      <c r="F38" s="2">
        <v>12045</v>
      </c>
      <c r="G38" s="2">
        <v>32614</v>
      </c>
      <c r="H38" s="2">
        <v>13415</v>
      </c>
      <c r="I38" s="2">
        <v>4769.4107822510896</v>
      </c>
      <c r="J38" s="2">
        <v>-1275.57075180227</v>
      </c>
      <c r="K38" s="2">
        <v>0</v>
      </c>
      <c r="L38" s="2">
        <v>0</v>
      </c>
      <c r="M38" s="2">
        <v>34737.840030448802</v>
      </c>
      <c r="N38" s="2">
        <v>96000.5</v>
      </c>
      <c r="O38" s="2">
        <v>3268</v>
      </c>
      <c r="P38" s="2">
        <v>225705.71</v>
      </c>
      <c r="Q38" s="2">
        <v>11691</v>
      </c>
      <c r="R38" s="2">
        <v>7370</v>
      </c>
      <c r="S38" s="2">
        <v>6991.7997599999999</v>
      </c>
      <c r="T38" s="2">
        <v>0</v>
      </c>
      <c r="U38" s="2">
        <v>83682.718600448803</v>
      </c>
      <c r="V38" s="2">
        <v>14456</v>
      </c>
      <c r="W38" s="2">
        <v>1023</v>
      </c>
      <c r="X38" s="2">
        <v>1058</v>
      </c>
      <c r="Y38">
        <v>1</v>
      </c>
    </row>
    <row r="39" spans="1:25" x14ac:dyDescent="0.25">
      <c r="A39">
        <v>914385261</v>
      </c>
      <c r="B39">
        <v>422014</v>
      </c>
      <c r="C39">
        <v>42</v>
      </c>
      <c r="D39">
        <v>2014</v>
      </c>
      <c r="E39" t="s">
        <v>32</v>
      </c>
      <c r="F39" s="2">
        <v>27468.9186405767</v>
      </c>
      <c r="G39" s="2">
        <v>16796.210092688001</v>
      </c>
      <c r="H39" s="2">
        <v>7538.6858908341901</v>
      </c>
      <c r="I39" s="2">
        <v>1300.1555180903599</v>
      </c>
      <c r="J39" s="2">
        <v>1667.4078255899601</v>
      </c>
      <c r="K39" s="2">
        <v>1075.4504634397499</v>
      </c>
      <c r="L39" s="2">
        <v>117.65190525231699</v>
      </c>
      <c r="M39" s="2">
        <v>40651.804744298199</v>
      </c>
      <c r="N39" s="2">
        <v>26578.15</v>
      </c>
      <c r="O39" s="2">
        <v>836</v>
      </c>
      <c r="P39" s="2">
        <v>130862.67</v>
      </c>
      <c r="Q39" s="2">
        <v>8593</v>
      </c>
      <c r="R39" s="2">
        <v>1231.26455566905</v>
      </c>
      <c r="S39" s="2">
        <v>4441.3157799999999</v>
      </c>
      <c r="T39" s="2">
        <v>0</v>
      </c>
      <c r="U39" s="2">
        <v>65357.275099967301</v>
      </c>
      <c r="V39" s="2">
        <v>7784</v>
      </c>
      <c r="W39" s="2">
        <v>383</v>
      </c>
      <c r="X39" s="2">
        <v>346</v>
      </c>
      <c r="Y39">
        <v>1</v>
      </c>
    </row>
    <row r="40" spans="1:25" x14ac:dyDescent="0.25">
      <c r="A40">
        <v>914385261</v>
      </c>
      <c r="B40">
        <v>422017</v>
      </c>
      <c r="C40">
        <v>42</v>
      </c>
      <c r="D40">
        <v>2017</v>
      </c>
      <c r="E40" t="s">
        <v>32</v>
      </c>
      <c r="F40" s="2">
        <v>22776.015122873301</v>
      </c>
      <c r="G40" s="2">
        <v>5135.6068052930004</v>
      </c>
      <c r="H40" s="2">
        <v>2076.2495274102098</v>
      </c>
      <c r="I40" s="2">
        <v>1300.1555180903599</v>
      </c>
      <c r="J40" s="2">
        <v>1667.4078255899601</v>
      </c>
      <c r="K40" s="2">
        <v>1075.4504634397499</v>
      </c>
      <c r="L40" s="2">
        <v>0</v>
      </c>
      <c r="M40" s="2">
        <v>29878.386207876199</v>
      </c>
      <c r="N40" s="2">
        <v>34457.160000000003</v>
      </c>
      <c r="O40" s="2">
        <v>1412</v>
      </c>
      <c r="P40" s="2">
        <v>149689.07</v>
      </c>
      <c r="Q40" s="2">
        <v>12343</v>
      </c>
      <c r="R40" s="2">
        <v>1111.74218009479</v>
      </c>
      <c r="S40" s="2">
        <v>5622.4439700000003</v>
      </c>
      <c r="T40" s="2">
        <v>0</v>
      </c>
      <c r="U40" s="2">
        <v>61600.492387970997</v>
      </c>
      <c r="V40" s="2">
        <v>7994</v>
      </c>
      <c r="W40" s="2">
        <v>392</v>
      </c>
      <c r="X40" s="2">
        <v>351</v>
      </c>
      <c r="Y40">
        <v>1</v>
      </c>
    </row>
    <row r="41" spans="1:25" x14ac:dyDescent="0.25">
      <c r="A41">
        <v>914385261</v>
      </c>
      <c r="B41">
        <v>422015</v>
      </c>
      <c r="C41">
        <v>42</v>
      </c>
      <c r="D41">
        <v>2015</v>
      </c>
      <c r="E41" t="s">
        <v>32</v>
      </c>
      <c r="F41" s="2">
        <v>24441.919999999998</v>
      </c>
      <c r="G41" s="2">
        <v>4235.5839999999998</v>
      </c>
      <c r="H41" s="2">
        <v>319.87200000000001</v>
      </c>
      <c r="I41" s="2">
        <v>1300.1555180903599</v>
      </c>
      <c r="J41" s="2">
        <v>1667.4078255899601</v>
      </c>
      <c r="K41" s="2">
        <v>1075.4504634397499</v>
      </c>
      <c r="L41" s="2">
        <v>34.816000000000003</v>
      </c>
      <c r="M41" s="2">
        <v>32365.829807120099</v>
      </c>
      <c r="N41" s="2">
        <v>27374.03</v>
      </c>
      <c r="O41" s="2">
        <v>1099</v>
      </c>
      <c r="P41" s="2">
        <v>128643.7</v>
      </c>
      <c r="Q41" s="2">
        <v>8343</v>
      </c>
      <c r="R41" s="2">
        <v>1347.412</v>
      </c>
      <c r="S41" s="2">
        <v>4830.6046800000004</v>
      </c>
      <c r="T41" s="2">
        <v>0</v>
      </c>
      <c r="U41" s="2">
        <v>57502.928017120103</v>
      </c>
      <c r="V41" s="2">
        <v>7847</v>
      </c>
      <c r="W41" s="2">
        <v>387</v>
      </c>
      <c r="X41" s="2">
        <v>348</v>
      </c>
      <c r="Y41">
        <v>1</v>
      </c>
    </row>
    <row r="42" spans="1:25" x14ac:dyDescent="0.25">
      <c r="A42">
        <v>914385261</v>
      </c>
      <c r="B42">
        <v>422016</v>
      </c>
      <c r="C42">
        <v>42</v>
      </c>
      <c r="D42">
        <v>2016</v>
      </c>
      <c r="E42" t="s">
        <v>32</v>
      </c>
      <c r="F42" s="2">
        <v>26741.727626459098</v>
      </c>
      <c r="G42" s="2">
        <v>3719.0972762645902</v>
      </c>
      <c r="H42" s="2">
        <v>649.83657587548601</v>
      </c>
      <c r="I42" s="2">
        <v>1300.1555180903599</v>
      </c>
      <c r="J42" s="2">
        <v>1667.4078255899601</v>
      </c>
      <c r="K42" s="2">
        <v>1075.4504634397499</v>
      </c>
      <c r="L42" s="2">
        <v>459.33073929961103</v>
      </c>
      <c r="M42" s="2">
        <v>33394.671394668701</v>
      </c>
      <c r="N42" s="2">
        <v>31262.53</v>
      </c>
      <c r="O42" s="2">
        <v>1207</v>
      </c>
      <c r="P42" s="2">
        <v>136971.15</v>
      </c>
      <c r="Q42" s="2">
        <v>10586</v>
      </c>
      <c r="R42" s="2">
        <v>1581.0077220077201</v>
      </c>
      <c r="S42" s="2">
        <v>6004.4604399999998</v>
      </c>
      <c r="T42" s="2">
        <v>0</v>
      </c>
      <c r="U42" s="2">
        <v>63035.3940366764</v>
      </c>
      <c r="V42" s="2">
        <v>7932</v>
      </c>
      <c r="W42" s="2">
        <v>389</v>
      </c>
      <c r="X42" s="2">
        <v>352</v>
      </c>
      <c r="Y42">
        <v>1</v>
      </c>
    </row>
    <row r="43" spans="1:25" x14ac:dyDescent="0.25">
      <c r="A43">
        <v>914385261</v>
      </c>
      <c r="B43">
        <v>422018</v>
      </c>
      <c r="C43">
        <v>42</v>
      </c>
      <c r="D43">
        <v>2018</v>
      </c>
      <c r="E43" t="s">
        <v>32</v>
      </c>
      <c r="F43" s="2">
        <v>21559</v>
      </c>
      <c r="G43" s="2">
        <v>5546</v>
      </c>
      <c r="H43" s="2">
        <v>2120</v>
      </c>
      <c r="I43" s="2">
        <v>1300.1555180903599</v>
      </c>
      <c r="J43" s="2">
        <v>1667.4078255899601</v>
      </c>
      <c r="K43" s="2">
        <v>1075.4504634397499</v>
      </c>
      <c r="L43" s="2">
        <v>602</v>
      </c>
      <c r="M43" s="2">
        <v>28426.0138071201</v>
      </c>
      <c r="N43" s="2">
        <v>34287.480000000003</v>
      </c>
      <c r="O43" s="2">
        <v>1527</v>
      </c>
      <c r="P43" s="2">
        <v>160734.43</v>
      </c>
      <c r="Q43" s="2">
        <v>10450</v>
      </c>
      <c r="R43" s="2">
        <v>1069</v>
      </c>
      <c r="S43" s="2">
        <v>5284.9176600000001</v>
      </c>
      <c r="T43" s="2">
        <v>0</v>
      </c>
      <c r="U43" s="2">
        <v>58653.2679771201</v>
      </c>
      <c r="V43" s="2">
        <v>8063</v>
      </c>
      <c r="W43" s="2">
        <v>393</v>
      </c>
      <c r="X43" s="2">
        <v>354</v>
      </c>
      <c r="Y43">
        <v>1</v>
      </c>
    </row>
    <row r="44" spans="1:25" x14ac:dyDescent="0.25">
      <c r="A44">
        <v>944664440</v>
      </c>
      <c r="B44">
        <v>432014</v>
      </c>
      <c r="C44">
        <v>43</v>
      </c>
      <c r="D44">
        <v>2014</v>
      </c>
      <c r="E44" t="s">
        <v>33</v>
      </c>
      <c r="F44" s="2">
        <v>12131.5921730175</v>
      </c>
      <c r="G44" s="2">
        <v>14764.7538619979</v>
      </c>
      <c r="H44" s="2">
        <v>4804.6797116374901</v>
      </c>
      <c r="I44" s="2">
        <v>1945.2367528662701</v>
      </c>
      <c r="J44" s="2">
        <v>0</v>
      </c>
      <c r="K44" s="2">
        <v>0</v>
      </c>
      <c r="L44" s="2">
        <v>0</v>
      </c>
      <c r="M44" s="2">
        <v>24036.903076244202</v>
      </c>
      <c r="N44" s="2">
        <v>7784.07</v>
      </c>
      <c r="O44" s="2">
        <v>434</v>
      </c>
      <c r="P44" s="2">
        <v>174189.65</v>
      </c>
      <c r="Q44" s="2">
        <v>9391</v>
      </c>
      <c r="R44" s="2">
        <v>1902.25944841675</v>
      </c>
      <c r="S44" s="2">
        <v>3435.1536999999998</v>
      </c>
      <c r="T44" s="2">
        <v>263.23</v>
      </c>
      <c r="U44" s="2">
        <v>50036.483144660997</v>
      </c>
      <c r="V44" s="2">
        <v>7794</v>
      </c>
      <c r="W44" s="2">
        <v>243</v>
      </c>
      <c r="X44" s="2">
        <v>305</v>
      </c>
      <c r="Y44">
        <v>1</v>
      </c>
    </row>
    <row r="45" spans="1:25" x14ac:dyDescent="0.25">
      <c r="A45">
        <v>944664440</v>
      </c>
      <c r="B45">
        <v>432015</v>
      </c>
      <c r="C45">
        <v>43</v>
      </c>
      <c r="D45">
        <v>2015</v>
      </c>
      <c r="E45" t="s">
        <v>33</v>
      </c>
      <c r="F45" s="2">
        <v>12943.936</v>
      </c>
      <c r="G45" s="2">
        <v>15895.68</v>
      </c>
      <c r="H45" s="2">
        <v>5145.152</v>
      </c>
      <c r="I45" s="2">
        <v>1945.2367528662701</v>
      </c>
      <c r="J45" s="2">
        <v>0</v>
      </c>
      <c r="K45" s="2">
        <v>0</v>
      </c>
      <c r="L45" s="2">
        <v>15.231999999999999</v>
      </c>
      <c r="M45" s="2">
        <v>25624.468752866302</v>
      </c>
      <c r="N45" s="2">
        <v>9906.08</v>
      </c>
      <c r="O45" s="2">
        <v>523</v>
      </c>
      <c r="P45" s="2">
        <v>177452.96</v>
      </c>
      <c r="Q45" s="2">
        <v>10216</v>
      </c>
      <c r="R45" s="2">
        <v>879.12400000000002</v>
      </c>
      <c r="S45" s="2">
        <v>4111.0618999999997</v>
      </c>
      <c r="T45" s="2">
        <v>263.23</v>
      </c>
      <c r="U45" s="2">
        <v>52519.3260928663</v>
      </c>
      <c r="V45" s="2">
        <v>7982</v>
      </c>
      <c r="W45" s="2">
        <v>246</v>
      </c>
      <c r="X45" s="2">
        <v>306</v>
      </c>
      <c r="Y45">
        <v>1</v>
      </c>
    </row>
    <row r="46" spans="1:25" x14ac:dyDescent="0.25">
      <c r="A46">
        <v>944664440</v>
      </c>
      <c r="B46">
        <v>432016</v>
      </c>
      <c r="C46">
        <v>43</v>
      </c>
      <c r="D46">
        <v>2016</v>
      </c>
      <c r="E46" t="s">
        <v>33</v>
      </c>
      <c r="F46" s="2">
        <v>11937.307392996099</v>
      </c>
      <c r="G46" s="2">
        <v>16463.937743190701</v>
      </c>
      <c r="H46" s="2">
        <v>3972.0466926069998</v>
      </c>
      <c r="I46" s="2">
        <v>1945.2367528662701</v>
      </c>
      <c r="J46" s="2">
        <v>0</v>
      </c>
      <c r="K46" s="2">
        <v>0</v>
      </c>
      <c r="L46" s="2">
        <v>88.9027237354086</v>
      </c>
      <c r="M46" s="2">
        <v>26285.532472710602</v>
      </c>
      <c r="N46" s="2">
        <v>9628.33</v>
      </c>
      <c r="O46" s="2">
        <v>531</v>
      </c>
      <c r="P46" s="2">
        <v>178750.81</v>
      </c>
      <c r="Q46" s="2">
        <v>10625</v>
      </c>
      <c r="R46" s="2">
        <v>1452.3088803088799</v>
      </c>
      <c r="S46" s="2">
        <v>4170.09692</v>
      </c>
      <c r="T46" s="2">
        <v>263.23</v>
      </c>
      <c r="U46" s="2">
        <v>54291.835813019497</v>
      </c>
      <c r="V46" s="2">
        <v>8133</v>
      </c>
      <c r="W46" s="2">
        <v>251</v>
      </c>
      <c r="X46" s="2">
        <v>308</v>
      </c>
      <c r="Y46">
        <v>1</v>
      </c>
    </row>
    <row r="47" spans="1:25" x14ac:dyDescent="0.25">
      <c r="A47">
        <v>944664440</v>
      </c>
      <c r="B47">
        <v>432017</v>
      </c>
      <c r="C47">
        <v>43</v>
      </c>
      <c r="D47">
        <v>2017</v>
      </c>
      <c r="E47" t="s">
        <v>33</v>
      </c>
      <c r="F47" s="2">
        <v>10258.873345935701</v>
      </c>
      <c r="G47" s="2">
        <v>17178.676748582198</v>
      </c>
      <c r="H47" s="2">
        <v>5994.2835538752397</v>
      </c>
      <c r="I47" s="2">
        <v>1945.2367528662701</v>
      </c>
      <c r="J47" s="2">
        <v>0</v>
      </c>
      <c r="K47" s="2">
        <v>0</v>
      </c>
      <c r="L47" s="2">
        <v>34.964083175803403</v>
      </c>
      <c r="M47" s="2">
        <v>23353.539210333201</v>
      </c>
      <c r="N47" s="2">
        <v>16305.44</v>
      </c>
      <c r="O47" s="2">
        <v>495</v>
      </c>
      <c r="P47" s="2">
        <v>208606.41</v>
      </c>
      <c r="Q47" s="2">
        <v>7188</v>
      </c>
      <c r="R47" s="2">
        <v>927.82180094786702</v>
      </c>
      <c r="S47" s="2">
        <v>3766.26316</v>
      </c>
      <c r="T47" s="2">
        <v>263.23</v>
      </c>
      <c r="U47" s="2">
        <v>49187.017021280997</v>
      </c>
      <c r="V47" s="2">
        <v>8285</v>
      </c>
      <c r="W47" s="2">
        <v>261</v>
      </c>
      <c r="X47" s="2">
        <v>318</v>
      </c>
      <c r="Y47">
        <v>1</v>
      </c>
    </row>
    <row r="48" spans="1:25" x14ac:dyDescent="0.25">
      <c r="A48">
        <v>944664440</v>
      </c>
      <c r="B48">
        <v>432018</v>
      </c>
      <c r="C48">
        <v>43</v>
      </c>
      <c r="D48">
        <v>2018</v>
      </c>
      <c r="E48" t="s">
        <v>33</v>
      </c>
      <c r="F48" s="2">
        <v>9197</v>
      </c>
      <c r="G48" s="2">
        <v>15346</v>
      </c>
      <c r="H48" s="2">
        <v>4335</v>
      </c>
      <c r="I48" s="2">
        <v>1945.2367528662701</v>
      </c>
      <c r="J48" s="2">
        <v>0</v>
      </c>
      <c r="K48" s="2">
        <v>0</v>
      </c>
      <c r="L48" s="2">
        <v>104</v>
      </c>
      <c r="M48" s="2">
        <v>22049.236752866302</v>
      </c>
      <c r="N48" s="2">
        <v>17622.48</v>
      </c>
      <c r="O48" s="2">
        <v>541</v>
      </c>
      <c r="P48" s="2">
        <v>231979.83</v>
      </c>
      <c r="Q48" s="2">
        <v>8332</v>
      </c>
      <c r="R48" s="2">
        <v>531</v>
      </c>
      <c r="S48" s="2">
        <v>3806.4754200000002</v>
      </c>
      <c r="T48" s="2">
        <v>263.23</v>
      </c>
      <c r="U48" s="2">
        <v>50222.223082866301</v>
      </c>
      <c r="V48" s="2">
        <v>8447</v>
      </c>
      <c r="W48" s="2">
        <v>265</v>
      </c>
      <c r="X48" s="2">
        <v>318</v>
      </c>
      <c r="Y48">
        <v>1</v>
      </c>
    </row>
    <row r="49" spans="1:25" x14ac:dyDescent="0.25">
      <c r="A49">
        <v>971028548</v>
      </c>
      <c r="B49">
        <v>452014</v>
      </c>
      <c r="C49">
        <v>45</v>
      </c>
      <c r="D49">
        <v>2014</v>
      </c>
      <c r="E49" t="s">
        <v>34</v>
      </c>
      <c r="F49" s="2">
        <v>10882.2409886715</v>
      </c>
      <c r="G49" s="2">
        <v>7395.2626158599396</v>
      </c>
      <c r="H49" s="2">
        <v>901.99794026776499</v>
      </c>
      <c r="I49" s="2">
        <v>1318.3491195254601</v>
      </c>
      <c r="J49" s="2">
        <v>0</v>
      </c>
      <c r="K49" s="2">
        <v>0</v>
      </c>
      <c r="L49" s="2">
        <v>104.205973223481</v>
      </c>
      <c r="M49" s="2">
        <v>18582.925844551199</v>
      </c>
      <c r="N49" s="2">
        <v>10312.1</v>
      </c>
      <c r="O49" s="2">
        <v>395</v>
      </c>
      <c r="P49" s="2">
        <v>41396.870000000003</v>
      </c>
      <c r="Q49" s="2">
        <v>2782</v>
      </c>
      <c r="R49" s="2">
        <v>1442.74974463739</v>
      </c>
      <c r="S49" s="2">
        <v>1496.40942</v>
      </c>
      <c r="T49" s="2">
        <v>394.85</v>
      </c>
      <c r="U49" s="2">
        <v>27458.482179188599</v>
      </c>
      <c r="V49" s="2">
        <v>2340</v>
      </c>
      <c r="W49" s="2">
        <v>140</v>
      </c>
      <c r="X49" s="2">
        <v>146</v>
      </c>
      <c r="Y49">
        <v>1</v>
      </c>
    </row>
    <row r="50" spans="1:25" x14ac:dyDescent="0.25">
      <c r="A50">
        <v>971028548</v>
      </c>
      <c r="B50">
        <v>452015</v>
      </c>
      <c r="C50">
        <v>45</v>
      </c>
      <c r="D50">
        <v>2015</v>
      </c>
      <c r="E50" t="s">
        <v>34</v>
      </c>
      <c r="F50" s="2">
        <v>8983.616</v>
      </c>
      <c r="G50" s="2">
        <v>8459.2000000000007</v>
      </c>
      <c r="H50" s="2">
        <v>2234.752</v>
      </c>
      <c r="I50" s="2">
        <v>1318.3491195254601</v>
      </c>
      <c r="J50" s="2">
        <v>0</v>
      </c>
      <c r="K50" s="2">
        <v>0</v>
      </c>
      <c r="L50" s="2">
        <v>76.16</v>
      </c>
      <c r="M50" s="2">
        <v>16309.901119525501</v>
      </c>
      <c r="N50" s="2">
        <v>10261.6</v>
      </c>
      <c r="O50" s="2">
        <v>384</v>
      </c>
      <c r="P50" s="2">
        <v>47793.2</v>
      </c>
      <c r="Q50" s="2">
        <v>3005</v>
      </c>
      <c r="R50" s="2">
        <v>857.44399999999996</v>
      </c>
      <c r="S50" s="2">
        <v>2253.5977200000002</v>
      </c>
      <c r="T50" s="2">
        <v>197.42</v>
      </c>
      <c r="U50" s="2">
        <v>26153.865639525498</v>
      </c>
      <c r="V50" s="2">
        <v>2402</v>
      </c>
      <c r="W50" s="2">
        <v>131</v>
      </c>
      <c r="X50" s="2">
        <v>147</v>
      </c>
      <c r="Y50">
        <v>1</v>
      </c>
    </row>
    <row r="51" spans="1:25" x14ac:dyDescent="0.25">
      <c r="A51">
        <v>971028548</v>
      </c>
      <c r="B51">
        <v>452016</v>
      </c>
      <c r="C51">
        <v>45</v>
      </c>
      <c r="D51">
        <v>2016</v>
      </c>
      <c r="E51" t="s">
        <v>34</v>
      </c>
      <c r="F51" s="2">
        <v>7696.43579766537</v>
      </c>
      <c r="G51" s="2">
        <v>10012.140077821001</v>
      </c>
      <c r="H51" s="2">
        <v>1708.2023346303499</v>
      </c>
      <c r="I51" s="2">
        <v>1318.3491195254601</v>
      </c>
      <c r="J51" s="2">
        <v>0</v>
      </c>
      <c r="K51" s="2">
        <v>0</v>
      </c>
      <c r="L51" s="2">
        <v>50.801556420233503</v>
      </c>
      <c r="M51" s="2">
        <v>17264.746006685</v>
      </c>
      <c r="N51" s="2">
        <v>10310.08</v>
      </c>
      <c r="O51" s="2">
        <v>416</v>
      </c>
      <c r="P51" s="2">
        <v>49704.12</v>
      </c>
      <c r="Q51" s="2">
        <v>2882</v>
      </c>
      <c r="R51" s="2">
        <v>185.20077220077201</v>
      </c>
      <c r="S51" s="2">
        <v>1989.65129</v>
      </c>
      <c r="T51" s="2">
        <v>197.42</v>
      </c>
      <c r="U51" s="2">
        <v>26201.044268885798</v>
      </c>
      <c r="V51" s="2">
        <v>2453</v>
      </c>
      <c r="W51" s="2">
        <v>132</v>
      </c>
      <c r="X51" s="2">
        <v>148</v>
      </c>
      <c r="Y51">
        <v>1</v>
      </c>
    </row>
    <row r="52" spans="1:25" x14ac:dyDescent="0.25">
      <c r="A52">
        <v>971028548</v>
      </c>
      <c r="B52">
        <v>452017</v>
      </c>
      <c r="C52">
        <v>45</v>
      </c>
      <c r="D52">
        <v>2017</v>
      </c>
      <c r="E52" t="s">
        <v>34</v>
      </c>
      <c r="F52" s="2">
        <v>7575.89413988658</v>
      </c>
      <c r="G52" s="2">
        <v>10595.145557656</v>
      </c>
      <c r="H52" s="2">
        <v>1936.39319470699</v>
      </c>
      <c r="I52" s="2">
        <v>1318.3491195254601</v>
      </c>
      <c r="J52" s="2">
        <v>0</v>
      </c>
      <c r="K52" s="2">
        <v>0</v>
      </c>
      <c r="L52" s="2">
        <v>7.1984877126654103</v>
      </c>
      <c r="M52" s="2">
        <v>17545.797134648299</v>
      </c>
      <c r="N52" s="2">
        <v>10400.98</v>
      </c>
      <c r="O52" s="2">
        <v>437</v>
      </c>
      <c r="P52" s="2">
        <v>54739.98</v>
      </c>
      <c r="Q52" s="2">
        <v>2995</v>
      </c>
      <c r="R52" s="2">
        <v>361.67582938388603</v>
      </c>
      <c r="S52" s="2">
        <v>1871.58125</v>
      </c>
      <c r="T52" s="2">
        <v>197.42</v>
      </c>
      <c r="U52" s="2">
        <v>26987.2327740322</v>
      </c>
      <c r="V52" s="2">
        <v>2502</v>
      </c>
      <c r="W52" s="2">
        <v>131</v>
      </c>
      <c r="X52" s="2">
        <v>148</v>
      </c>
      <c r="Y52">
        <v>1</v>
      </c>
    </row>
    <row r="53" spans="1:25" x14ac:dyDescent="0.25">
      <c r="A53">
        <v>971028548</v>
      </c>
      <c r="B53">
        <v>452018</v>
      </c>
      <c r="C53">
        <v>45</v>
      </c>
      <c r="D53">
        <v>2018</v>
      </c>
      <c r="E53" t="s">
        <v>34</v>
      </c>
      <c r="F53" s="2">
        <v>6958</v>
      </c>
      <c r="G53" s="2">
        <v>10543</v>
      </c>
      <c r="H53" s="2">
        <v>2323</v>
      </c>
      <c r="I53" s="2">
        <v>1318.3491195254601</v>
      </c>
      <c r="J53" s="2">
        <v>0</v>
      </c>
      <c r="K53" s="2">
        <v>0</v>
      </c>
      <c r="L53" s="2">
        <v>0</v>
      </c>
      <c r="M53" s="2">
        <v>16496.349119525501</v>
      </c>
      <c r="N53" s="2">
        <v>16767.009999999998</v>
      </c>
      <c r="O53" s="2">
        <v>562</v>
      </c>
      <c r="P53" s="2">
        <v>66211.56</v>
      </c>
      <c r="Q53" s="2">
        <v>3331</v>
      </c>
      <c r="R53" s="2">
        <v>103</v>
      </c>
      <c r="S53" s="2">
        <v>2100.8766900000001</v>
      </c>
      <c r="T53" s="2">
        <v>197.42</v>
      </c>
      <c r="U53" s="2">
        <v>27457.498579525502</v>
      </c>
      <c r="V53" s="2">
        <v>2526</v>
      </c>
      <c r="W53" s="2">
        <v>135</v>
      </c>
      <c r="X53" s="2">
        <v>152</v>
      </c>
      <c r="Y53">
        <v>1</v>
      </c>
    </row>
    <row r="54" spans="1:25" x14ac:dyDescent="0.25">
      <c r="A54">
        <v>911665670</v>
      </c>
      <c r="B54">
        <v>462014</v>
      </c>
      <c r="C54">
        <v>46</v>
      </c>
      <c r="D54">
        <v>2014</v>
      </c>
      <c r="E54" t="s">
        <v>35</v>
      </c>
      <c r="F54" s="2">
        <v>7489.3841400617903</v>
      </c>
      <c r="G54" s="2">
        <v>3865.7054582904202</v>
      </c>
      <c r="H54" s="2">
        <v>336.14830072090598</v>
      </c>
      <c r="I54" s="2">
        <v>686.92905591825399</v>
      </c>
      <c r="J54" s="2">
        <v>0</v>
      </c>
      <c r="K54" s="2">
        <v>0</v>
      </c>
      <c r="L54" s="2">
        <v>0</v>
      </c>
      <c r="M54" s="2">
        <v>11705.870353549601</v>
      </c>
      <c r="N54" s="2">
        <v>4979.3</v>
      </c>
      <c r="O54" s="2">
        <v>553</v>
      </c>
      <c r="P54" s="2">
        <v>28610.27</v>
      </c>
      <c r="Q54" s="2">
        <v>1940</v>
      </c>
      <c r="R54" s="2">
        <v>886.90909090909099</v>
      </c>
      <c r="S54" s="2">
        <v>956.96623</v>
      </c>
      <c r="T54" s="2">
        <v>0</v>
      </c>
      <c r="U54" s="2">
        <v>18091.709444458698</v>
      </c>
      <c r="V54" s="2">
        <v>1986</v>
      </c>
      <c r="W54" s="2">
        <v>76</v>
      </c>
      <c r="X54" s="2">
        <v>103</v>
      </c>
      <c r="Y54">
        <v>1</v>
      </c>
    </row>
    <row r="55" spans="1:25" x14ac:dyDescent="0.25">
      <c r="A55">
        <v>911665670</v>
      </c>
      <c r="B55">
        <v>462015</v>
      </c>
      <c r="C55">
        <v>46</v>
      </c>
      <c r="D55">
        <v>2015</v>
      </c>
      <c r="E55" t="s">
        <v>35</v>
      </c>
      <c r="F55" s="2">
        <v>5640.192</v>
      </c>
      <c r="G55" s="2">
        <v>4789.3760000000002</v>
      </c>
      <c r="H55" s="2">
        <v>1225.088</v>
      </c>
      <c r="I55" s="2">
        <v>686.92905591825399</v>
      </c>
      <c r="J55" s="2">
        <v>0</v>
      </c>
      <c r="K55" s="2">
        <v>0</v>
      </c>
      <c r="L55" s="2">
        <v>0</v>
      </c>
      <c r="M55" s="2">
        <v>9891.4090559182496</v>
      </c>
      <c r="N55" s="2">
        <v>4570.25</v>
      </c>
      <c r="O55" s="2">
        <v>558</v>
      </c>
      <c r="P55" s="2">
        <v>30165.67</v>
      </c>
      <c r="Q55" s="2">
        <v>2035</v>
      </c>
      <c r="R55" s="2">
        <v>498.64</v>
      </c>
      <c r="S55" s="2">
        <v>1038.6741199999999</v>
      </c>
      <c r="T55" s="2">
        <v>0</v>
      </c>
      <c r="U55" s="2">
        <v>16140.6142959183</v>
      </c>
      <c r="V55" s="2">
        <v>2004</v>
      </c>
      <c r="W55" s="2">
        <v>76</v>
      </c>
      <c r="X55" s="2">
        <v>103</v>
      </c>
      <c r="Y55">
        <v>1</v>
      </c>
    </row>
    <row r="56" spans="1:25" x14ac:dyDescent="0.25">
      <c r="A56">
        <v>911665670</v>
      </c>
      <c r="B56">
        <v>462016</v>
      </c>
      <c r="C56">
        <v>46</v>
      </c>
      <c r="D56">
        <v>2016</v>
      </c>
      <c r="E56" t="s">
        <v>35</v>
      </c>
      <c r="F56" s="2">
        <v>6169.2140077821005</v>
      </c>
      <c r="G56" s="2">
        <v>4683.2684824902699</v>
      </c>
      <c r="H56" s="2">
        <v>1043.5486381323001</v>
      </c>
      <c r="I56" s="2">
        <v>686.92905591825399</v>
      </c>
      <c r="J56" s="2">
        <v>0</v>
      </c>
      <c r="K56" s="2">
        <v>0</v>
      </c>
      <c r="L56" s="2">
        <v>0</v>
      </c>
      <c r="M56" s="2">
        <v>10495.8629080583</v>
      </c>
      <c r="N56" s="2">
        <v>4268.26</v>
      </c>
      <c r="O56" s="2">
        <v>564</v>
      </c>
      <c r="P56" s="2">
        <v>32045.279999999999</v>
      </c>
      <c r="Q56" s="2">
        <v>2271</v>
      </c>
      <c r="R56" s="2">
        <v>335.87258687258702</v>
      </c>
      <c r="S56" s="2">
        <v>926.16534999999999</v>
      </c>
      <c r="T56" s="2">
        <v>0</v>
      </c>
      <c r="U56" s="2">
        <v>16808.026784930898</v>
      </c>
      <c r="V56" s="2">
        <v>2027</v>
      </c>
      <c r="W56" s="2">
        <v>73</v>
      </c>
      <c r="X56" s="2">
        <v>103</v>
      </c>
      <c r="Y56">
        <v>1</v>
      </c>
    </row>
    <row r="57" spans="1:25" x14ac:dyDescent="0.25">
      <c r="A57">
        <v>911665670</v>
      </c>
      <c r="B57">
        <v>462017</v>
      </c>
      <c r="C57">
        <v>46</v>
      </c>
      <c r="D57">
        <v>2017</v>
      </c>
      <c r="E57" t="s">
        <v>35</v>
      </c>
      <c r="F57" s="2">
        <v>5969.6030245746697</v>
      </c>
      <c r="G57" s="2">
        <v>5312.4839319470702</v>
      </c>
      <c r="H57" s="2">
        <v>2492.73345935728</v>
      </c>
      <c r="I57" s="2">
        <v>686.92905591825399</v>
      </c>
      <c r="J57" s="2">
        <v>0</v>
      </c>
      <c r="K57" s="2">
        <v>0</v>
      </c>
      <c r="L57" s="2">
        <v>0</v>
      </c>
      <c r="M57" s="2">
        <v>9476.2825530827195</v>
      </c>
      <c r="N57" s="2">
        <v>4063.23</v>
      </c>
      <c r="O57" s="2">
        <v>573</v>
      </c>
      <c r="P57" s="2">
        <v>41274.660000000003</v>
      </c>
      <c r="Q57" s="2">
        <v>2361</v>
      </c>
      <c r="R57" s="2">
        <v>363.730805687204</v>
      </c>
      <c r="S57" s="2">
        <v>944.13252999999997</v>
      </c>
      <c r="T57" s="2">
        <v>0</v>
      </c>
      <c r="U57" s="2">
        <v>16483.757178769902</v>
      </c>
      <c r="V57" s="2">
        <v>2036</v>
      </c>
      <c r="W57" s="2">
        <v>68</v>
      </c>
      <c r="X57" s="2">
        <v>103</v>
      </c>
      <c r="Y57">
        <v>1</v>
      </c>
    </row>
    <row r="58" spans="1:25" x14ac:dyDescent="0.25">
      <c r="A58">
        <v>911665670</v>
      </c>
      <c r="B58">
        <v>462018</v>
      </c>
      <c r="C58">
        <v>46</v>
      </c>
      <c r="D58">
        <v>2018</v>
      </c>
      <c r="E58" t="s">
        <v>35</v>
      </c>
      <c r="F58" s="2">
        <v>6934</v>
      </c>
      <c r="G58" s="2">
        <v>5325</v>
      </c>
      <c r="H58" s="2">
        <v>1961</v>
      </c>
      <c r="I58" s="2">
        <v>686.92905591825399</v>
      </c>
      <c r="J58" s="2">
        <v>0</v>
      </c>
      <c r="K58" s="2">
        <v>0</v>
      </c>
      <c r="L58" s="2">
        <v>0</v>
      </c>
      <c r="M58" s="2">
        <v>10984.929055918299</v>
      </c>
      <c r="N58" s="2">
        <v>5351.99</v>
      </c>
      <c r="O58" s="2">
        <v>651</v>
      </c>
      <c r="P58" s="2">
        <v>47568.98</v>
      </c>
      <c r="Q58" s="2">
        <v>3254</v>
      </c>
      <c r="R58" s="2">
        <v>229</v>
      </c>
      <c r="S58" s="2">
        <v>998.03407000000004</v>
      </c>
      <c r="T58" s="2">
        <v>0</v>
      </c>
      <c r="U58" s="2">
        <v>19345.1422959183</v>
      </c>
      <c r="V58" s="2">
        <v>2071</v>
      </c>
      <c r="W58" s="2">
        <v>67</v>
      </c>
      <c r="X58" s="2">
        <v>101</v>
      </c>
      <c r="Y58">
        <v>1</v>
      </c>
    </row>
    <row r="59" spans="1:25" x14ac:dyDescent="0.25">
      <c r="A59">
        <v>971031107</v>
      </c>
      <c r="B59">
        <v>522018</v>
      </c>
      <c r="C59">
        <v>52</v>
      </c>
      <c r="D59">
        <v>2018</v>
      </c>
      <c r="E59" t="s">
        <v>36</v>
      </c>
      <c r="F59" s="2">
        <v>3701</v>
      </c>
      <c r="G59" s="2">
        <v>6313</v>
      </c>
      <c r="H59" s="2">
        <v>1533</v>
      </c>
      <c r="I59" s="2">
        <v>871.628036236664</v>
      </c>
      <c r="J59" s="2">
        <v>0</v>
      </c>
      <c r="K59" s="2">
        <v>0</v>
      </c>
      <c r="L59" s="2">
        <v>1355</v>
      </c>
      <c r="M59" s="2">
        <v>7996.6280362366597</v>
      </c>
      <c r="N59" s="2">
        <v>7323.51</v>
      </c>
      <c r="O59" s="2">
        <v>363</v>
      </c>
      <c r="P59" s="2">
        <v>38235.57</v>
      </c>
      <c r="Q59" s="2">
        <v>2274</v>
      </c>
      <c r="R59" s="2">
        <v>158</v>
      </c>
      <c r="S59" s="2">
        <v>335.38736</v>
      </c>
      <c r="T59" s="2">
        <v>463.14</v>
      </c>
      <c r="U59" s="2">
        <v>13442.9792762367</v>
      </c>
      <c r="V59" s="2">
        <v>1138</v>
      </c>
      <c r="W59" s="2">
        <v>91</v>
      </c>
      <c r="X59" s="2">
        <v>95</v>
      </c>
      <c r="Y59">
        <v>1</v>
      </c>
    </row>
    <row r="60" spans="1:25" x14ac:dyDescent="0.25">
      <c r="A60">
        <v>971031107</v>
      </c>
      <c r="B60">
        <v>522014</v>
      </c>
      <c r="C60">
        <v>52</v>
      </c>
      <c r="D60">
        <v>2014</v>
      </c>
      <c r="E60" t="s">
        <v>36</v>
      </c>
      <c r="F60" s="2">
        <v>2502.0638516992799</v>
      </c>
      <c r="G60" s="2">
        <v>6158.2368692070004</v>
      </c>
      <c r="H60" s="2">
        <v>1821.92378990731</v>
      </c>
      <c r="I60" s="2">
        <v>871.628036236664</v>
      </c>
      <c r="J60" s="2">
        <v>0</v>
      </c>
      <c r="K60" s="2">
        <v>0</v>
      </c>
      <c r="L60" s="2">
        <v>94.121524201853802</v>
      </c>
      <c r="M60" s="2">
        <v>7615.8834430337802</v>
      </c>
      <c r="N60" s="2">
        <v>4680.34</v>
      </c>
      <c r="O60" s="2">
        <v>243</v>
      </c>
      <c r="P60" s="2">
        <v>32877.519999999997</v>
      </c>
      <c r="Q60" s="2">
        <v>2043</v>
      </c>
      <c r="R60" s="2">
        <v>675.42390194075597</v>
      </c>
      <c r="S60" s="2">
        <v>561.26048000000003</v>
      </c>
      <c r="T60" s="2">
        <v>463.14</v>
      </c>
      <c r="U60" s="2">
        <v>12966.4572849745</v>
      </c>
      <c r="V60" s="2">
        <v>1135</v>
      </c>
      <c r="W60" s="2">
        <v>91</v>
      </c>
      <c r="X60" s="2">
        <v>94</v>
      </c>
      <c r="Y60">
        <v>1</v>
      </c>
    </row>
    <row r="61" spans="1:25" x14ac:dyDescent="0.25">
      <c r="A61">
        <v>971031107</v>
      </c>
      <c r="B61">
        <v>522015</v>
      </c>
      <c r="C61">
        <v>52</v>
      </c>
      <c r="D61">
        <v>2015</v>
      </c>
      <c r="E61" t="s">
        <v>36</v>
      </c>
      <c r="F61" s="2">
        <v>2061.7600000000002</v>
      </c>
      <c r="G61" s="2">
        <v>6642.24</v>
      </c>
      <c r="H61" s="2">
        <v>1819.136</v>
      </c>
      <c r="I61" s="2">
        <v>871.628036236664</v>
      </c>
      <c r="J61" s="2">
        <v>0</v>
      </c>
      <c r="K61" s="2">
        <v>0</v>
      </c>
      <c r="L61" s="2">
        <v>35.904000000000003</v>
      </c>
      <c r="M61" s="2">
        <v>7720.5880362366597</v>
      </c>
      <c r="N61" s="2">
        <v>4774.2700000000004</v>
      </c>
      <c r="O61" s="2">
        <v>231</v>
      </c>
      <c r="P61" s="2">
        <v>33415.85</v>
      </c>
      <c r="Q61" s="2">
        <v>2129</v>
      </c>
      <c r="R61" s="2">
        <v>226.55600000000001</v>
      </c>
      <c r="S61" s="2">
        <v>1210.2179100000001</v>
      </c>
      <c r="T61" s="2">
        <v>463.14</v>
      </c>
      <c r="U61" s="2">
        <v>13383.8192662367</v>
      </c>
      <c r="V61" s="2">
        <v>1150</v>
      </c>
      <c r="W61" s="2">
        <v>82</v>
      </c>
      <c r="X61" s="2">
        <v>94</v>
      </c>
      <c r="Y61">
        <v>1</v>
      </c>
    </row>
    <row r="62" spans="1:25" x14ac:dyDescent="0.25">
      <c r="A62">
        <v>971031107</v>
      </c>
      <c r="B62">
        <v>522016</v>
      </c>
      <c r="C62">
        <v>52</v>
      </c>
      <c r="D62">
        <v>2016</v>
      </c>
      <c r="E62" t="s">
        <v>36</v>
      </c>
      <c r="F62" s="2">
        <v>2234.21011673152</v>
      </c>
      <c r="G62" s="2">
        <v>6587.2684824902699</v>
      </c>
      <c r="H62" s="2">
        <v>1530.39688715953</v>
      </c>
      <c r="I62" s="2">
        <v>871.628036236664</v>
      </c>
      <c r="J62" s="2">
        <v>0</v>
      </c>
      <c r="K62" s="2">
        <v>0</v>
      </c>
      <c r="L62" s="2">
        <v>263.53307392996101</v>
      </c>
      <c r="M62" s="2">
        <v>7899.1766743689604</v>
      </c>
      <c r="N62" s="2">
        <v>5766.09</v>
      </c>
      <c r="O62" s="2">
        <v>269</v>
      </c>
      <c r="P62" s="2">
        <v>32949.230000000003</v>
      </c>
      <c r="Q62" s="2">
        <v>2139</v>
      </c>
      <c r="R62" s="2">
        <v>202.98841698841699</v>
      </c>
      <c r="S62" s="2">
        <v>842.74630000000002</v>
      </c>
      <c r="T62" s="2">
        <v>463.14</v>
      </c>
      <c r="U62" s="2">
        <v>13251.4059113574</v>
      </c>
      <c r="V62" s="2">
        <v>1160</v>
      </c>
      <c r="W62" s="2">
        <v>86</v>
      </c>
      <c r="X62" s="2">
        <v>94</v>
      </c>
      <c r="Y62">
        <v>1</v>
      </c>
    </row>
    <row r="63" spans="1:25" x14ac:dyDescent="0.25">
      <c r="A63">
        <v>971031107</v>
      </c>
      <c r="B63">
        <v>522017</v>
      </c>
      <c r="C63">
        <v>52</v>
      </c>
      <c r="D63">
        <v>2017</v>
      </c>
      <c r="E63" t="s">
        <v>36</v>
      </c>
      <c r="F63" s="2">
        <v>3513.8903591682401</v>
      </c>
      <c r="G63" s="2">
        <v>6367.5765595463099</v>
      </c>
      <c r="H63" s="2">
        <v>1564.12854442344</v>
      </c>
      <c r="I63" s="2">
        <v>871.628036236664</v>
      </c>
      <c r="J63" s="2">
        <v>0</v>
      </c>
      <c r="K63" s="2">
        <v>0</v>
      </c>
      <c r="L63" s="2">
        <v>1099.3119092627601</v>
      </c>
      <c r="M63" s="2">
        <v>8089.6545012650204</v>
      </c>
      <c r="N63" s="2">
        <v>6283.21</v>
      </c>
      <c r="O63" s="2">
        <v>321</v>
      </c>
      <c r="P63" s="2">
        <v>34478.370000000003</v>
      </c>
      <c r="Q63" s="2">
        <v>1897</v>
      </c>
      <c r="R63" s="2">
        <v>392.500473933649</v>
      </c>
      <c r="S63" s="2">
        <v>1002.31197</v>
      </c>
      <c r="T63" s="2">
        <v>463.14</v>
      </c>
      <c r="U63" s="2">
        <v>13725.783325198699</v>
      </c>
      <c r="V63" s="2">
        <v>1171</v>
      </c>
      <c r="W63" s="2">
        <v>87</v>
      </c>
      <c r="X63" s="2">
        <v>95</v>
      </c>
      <c r="Y63">
        <v>1</v>
      </c>
    </row>
    <row r="64" spans="1:25" x14ac:dyDescent="0.25">
      <c r="A64">
        <v>814943852</v>
      </c>
      <c r="B64">
        <v>532015</v>
      </c>
      <c r="C64">
        <v>53</v>
      </c>
      <c r="D64">
        <v>2015</v>
      </c>
      <c r="E64" t="s">
        <v>37</v>
      </c>
      <c r="F64" s="2">
        <v>18948.608</v>
      </c>
      <c r="G64" s="2">
        <v>18390.464</v>
      </c>
      <c r="H64" s="2">
        <v>8814.9760000000006</v>
      </c>
      <c r="I64" s="2">
        <v>2956.30239549097</v>
      </c>
      <c r="J64" s="2">
        <v>0</v>
      </c>
      <c r="K64" s="2">
        <v>-1404.8255999999999</v>
      </c>
      <c r="L64" s="2">
        <v>208.89599999999999</v>
      </c>
      <c r="M64" s="2">
        <v>29866.676795490999</v>
      </c>
      <c r="N64" s="2">
        <v>26229.7</v>
      </c>
      <c r="O64" s="2">
        <v>1233</v>
      </c>
      <c r="P64" s="2">
        <v>205278.46</v>
      </c>
      <c r="Q64" s="2">
        <v>13862</v>
      </c>
      <c r="R64" s="2">
        <v>2642.7919999999999</v>
      </c>
      <c r="S64" s="2">
        <v>4961.5084200000001</v>
      </c>
      <c r="T64" s="2">
        <v>0</v>
      </c>
      <c r="U64" s="2">
        <v>66687.974975491001</v>
      </c>
      <c r="V64" s="2">
        <v>11294</v>
      </c>
      <c r="W64" s="2">
        <v>624</v>
      </c>
      <c r="X64" s="2">
        <v>774</v>
      </c>
      <c r="Y64">
        <v>1</v>
      </c>
    </row>
    <row r="65" spans="1:25" x14ac:dyDescent="0.25">
      <c r="A65">
        <v>814943852</v>
      </c>
      <c r="B65">
        <v>532014</v>
      </c>
      <c r="C65">
        <v>53</v>
      </c>
      <c r="D65">
        <v>2014</v>
      </c>
      <c r="E65" t="s">
        <v>37</v>
      </c>
      <c r="F65" s="2">
        <v>17914.463439752799</v>
      </c>
      <c r="G65" s="2">
        <v>18188.984552008202</v>
      </c>
      <c r="H65" s="2">
        <v>7742.6158599382097</v>
      </c>
      <c r="I65" s="2">
        <v>2956.30239549097</v>
      </c>
      <c r="J65" s="2">
        <v>0</v>
      </c>
      <c r="K65" s="2">
        <v>-1404.8255999999999</v>
      </c>
      <c r="L65" s="2">
        <v>54.904222451081402</v>
      </c>
      <c r="M65" s="2">
        <v>29857.404704862802</v>
      </c>
      <c r="N65" s="2">
        <v>24061.23</v>
      </c>
      <c r="O65" s="2">
        <v>1122</v>
      </c>
      <c r="P65" s="2">
        <v>198747.8</v>
      </c>
      <c r="Q65" s="2">
        <v>13601</v>
      </c>
      <c r="R65" s="2">
        <v>1986.4106230847799</v>
      </c>
      <c r="S65" s="2">
        <v>2403.32422</v>
      </c>
      <c r="T65" s="2">
        <v>0</v>
      </c>
      <c r="U65" s="2">
        <v>62561.490377947499</v>
      </c>
      <c r="V65" s="2">
        <v>11153</v>
      </c>
      <c r="W65" s="2">
        <v>619</v>
      </c>
      <c r="X65" s="2">
        <v>763</v>
      </c>
      <c r="Y65">
        <v>1</v>
      </c>
    </row>
    <row r="66" spans="1:25" x14ac:dyDescent="0.25">
      <c r="A66">
        <v>814943852</v>
      </c>
      <c r="B66">
        <v>532016</v>
      </c>
      <c r="C66">
        <v>53</v>
      </c>
      <c r="D66">
        <v>2016</v>
      </c>
      <c r="E66" t="s">
        <v>37</v>
      </c>
      <c r="F66" s="2">
        <v>16461.821011673201</v>
      </c>
      <c r="G66" s="2">
        <v>19050.5836575875</v>
      </c>
      <c r="H66" s="2">
        <v>8694.4747081712103</v>
      </c>
      <c r="I66" s="2">
        <v>2956.30239549097</v>
      </c>
      <c r="J66" s="2">
        <v>0</v>
      </c>
      <c r="K66" s="2">
        <v>-1404.8255999999999</v>
      </c>
      <c r="L66" s="2">
        <v>464.62256809338498</v>
      </c>
      <c r="M66" s="2">
        <v>27904.784188487101</v>
      </c>
      <c r="N66" s="2">
        <v>28514.32</v>
      </c>
      <c r="O66" s="2">
        <v>1338</v>
      </c>
      <c r="P66" s="2">
        <v>211825.28</v>
      </c>
      <c r="Q66" s="2">
        <v>14544</v>
      </c>
      <c r="R66" s="2">
        <v>2084.2934362934402</v>
      </c>
      <c r="S66" s="2">
        <v>6864.7461300000004</v>
      </c>
      <c r="T66" s="2">
        <v>0</v>
      </c>
      <c r="U66" s="2">
        <v>67396.5393547805</v>
      </c>
      <c r="V66" s="2">
        <v>11500</v>
      </c>
      <c r="W66" s="2">
        <v>626</v>
      </c>
      <c r="X66" s="2">
        <v>772</v>
      </c>
      <c r="Y66">
        <v>1</v>
      </c>
    </row>
    <row r="67" spans="1:25" x14ac:dyDescent="0.25">
      <c r="A67">
        <v>814943852</v>
      </c>
      <c r="B67">
        <v>532017</v>
      </c>
      <c r="C67">
        <v>53</v>
      </c>
      <c r="D67">
        <v>2017</v>
      </c>
      <c r="E67" t="s">
        <v>37</v>
      </c>
      <c r="F67" s="2">
        <v>13139.296786389399</v>
      </c>
      <c r="G67" s="2">
        <v>20075.553875236299</v>
      </c>
      <c r="H67" s="2">
        <v>6849.8752362948999</v>
      </c>
      <c r="I67" s="2">
        <v>2956.30239549097</v>
      </c>
      <c r="J67" s="2">
        <v>0</v>
      </c>
      <c r="K67" s="2">
        <v>-1404.8255999999999</v>
      </c>
      <c r="L67" s="2">
        <v>156.31001890359201</v>
      </c>
      <c r="M67" s="2">
        <v>27760.142201918199</v>
      </c>
      <c r="N67" s="2">
        <v>27797.22</v>
      </c>
      <c r="O67" s="2">
        <v>1334</v>
      </c>
      <c r="P67" s="2">
        <v>215618.84</v>
      </c>
      <c r="Q67" s="2">
        <v>14905</v>
      </c>
      <c r="R67" s="2">
        <v>3732.8644549762998</v>
      </c>
      <c r="S67" s="2">
        <v>6635.8784800000003</v>
      </c>
      <c r="T67" s="2">
        <v>0</v>
      </c>
      <c r="U67" s="2">
        <v>69216.264796894495</v>
      </c>
      <c r="V67" s="2">
        <v>11675</v>
      </c>
      <c r="W67" s="2">
        <v>632</v>
      </c>
      <c r="X67" s="2">
        <v>781</v>
      </c>
      <c r="Y67">
        <v>1</v>
      </c>
    </row>
    <row r="68" spans="1:25" x14ac:dyDescent="0.25">
      <c r="A68">
        <v>814943852</v>
      </c>
      <c r="B68">
        <v>532018</v>
      </c>
      <c r="C68">
        <v>53</v>
      </c>
      <c r="D68">
        <v>2018</v>
      </c>
      <c r="E68" t="s">
        <v>37</v>
      </c>
      <c r="F68" s="2">
        <v>13919</v>
      </c>
      <c r="G68" s="2">
        <v>16368</v>
      </c>
      <c r="H68" s="2">
        <v>9027</v>
      </c>
      <c r="I68" s="2">
        <v>2956.30239549097</v>
      </c>
      <c r="J68" s="2">
        <v>0</v>
      </c>
      <c r="K68" s="2">
        <v>-1404.8255999999999</v>
      </c>
      <c r="L68" s="2">
        <v>402</v>
      </c>
      <c r="M68" s="2">
        <v>22409.476795490998</v>
      </c>
      <c r="N68" s="2">
        <v>39910.15</v>
      </c>
      <c r="O68" s="2">
        <v>1774</v>
      </c>
      <c r="P68" s="2">
        <v>223968.51</v>
      </c>
      <c r="Q68" s="2">
        <v>15098</v>
      </c>
      <c r="R68" s="2">
        <v>3286</v>
      </c>
      <c r="S68" s="2">
        <v>7189.4387399999996</v>
      </c>
      <c r="T68" s="2">
        <v>0</v>
      </c>
      <c r="U68" s="2">
        <v>65853.513795491002</v>
      </c>
      <c r="V68" s="2">
        <v>11799</v>
      </c>
      <c r="W68" s="2">
        <v>661</v>
      </c>
      <c r="X68" s="2">
        <v>794</v>
      </c>
      <c r="Y68">
        <v>1</v>
      </c>
    </row>
    <row r="69" spans="1:25" x14ac:dyDescent="0.25">
      <c r="A69">
        <v>858837162</v>
      </c>
      <c r="B69">
        <v>552015</v>
      </c>
      <c r="C69">
        <v>55</v>
      </c>
      <c r="D69">
        <v>2015</v>
      </c>
      <c r="E69" t="s">
        <v>38</v>
      </c>
      <c r="F69" s="2">
        <v>10165.183999999999</v>
      </c>
      <c r="G69" s="2">
        <v>10416.512000000001</v>
      </c>
      <c r="H69" s="2">
        <v>2187.9679999999998</v>
      </c>
      <c r="I69" s="2">
        <v>971.94596323647704</v>
      </c>
      <c r="J69" s="2">
        <v>0</v>
      </c>
      <c r="K69" s="2">
        <v>0</v>
      </c>
      <c r="L69" s="2">
        <v>0</v>
      </c>
      <c r="M69" s="2">
        <v>19365.673963236499</v>
      </c>
      <c r="N69" s="2">
        <v>9678.83</v>
      </c>
      <c r="O69" s="2">
        <v>1014</v>
      </c>
      <c r="P69" s="2">
        <v>77207.429999999993</v>
      </c>
      <c r="Q69" s="2">
        <v>4501</v>
      </c>
      <c r="R69" s="2">
        <v>755.548</v>
      </c>
      <c r="S69" s="2">
        <v>2814.8582000000001</v>
      </c>
      <c r="T69" s="2">
        <v>361.94</v>
      </c>
      <c r="U69" s="2">
        <v>33389.202023236503</v>
      </c>
      <c r="V69" s="2">
        <v>3087</v>
      </c>
      <c r="W69" s="2">
        <v>187</v>
      </c>
      <c r="X69" s="2">
        <v>234</v>
      </c>
      <c r="Y69">
        <v>1</v>
      </c>
    </row>
    <row r="70" spans="1:25" x14ac:dyDescent="0.25">
      <c r="A70">
        <v>858837162</v>
      </c>
      <c r="B70">
        <v>552016</v>
      </c>
      <c r="C70">
        <v>55</v>
      </c>
      <c r="D70">
        <v>2016</v>
      </c>
      <c r="E70" t="s">
        <v>38</v>
      </c>
      <c r="F70" s="2">
        <v>7556.7315175097301</v>
      </c>
      <c r="G70" s="2">
        <v>13030.5992217899</v>
      </c>
      <c r="H70" s="2">
        <v>2396.14007782101</v>
      </c>
      <c r="I70" s="2">
        <v>971.94596323647704</v>
      </c>
      <c r="J70" s="2">
        <v>0</v>
      </c>
      <c r="K70" s="2">
        <v>0</v>
      </c>
      <c r="L70" s="2">
        <v>0</v>
      </c>
      <c r="M70" s="2">
        <v>19163.136624715102</v>
      </c>
      <c r="N70" s="2">
        <v>9979.81</v>
      </c>
      <c r="O70" s="2">
        <v>983</v>
      </c>
      <c r="P70" s="2">
        <v>79054.720000000001</v>
      </c>
      <c r="Q70" s="2">
        <v>4220</v>
      </c>
      <c r="R70" s="2">
        <v>640.35521235521196</v>
      </c>
      <c r="S70" s="2">
        <v>2917.5277999999998</v>
      </c>
      <c r="T70" s="2">
        <v>361.94</v>
      </c>
      <c r="U70" s="2">
        <v>32993.185967070298</v>
      </c>
      <c r="V70" s="2">
        <v>3127</v>
      </c>
      <c r="W70" s="2">
        <v>184</v>
      </c>
      <c r="X70" s="2">
        <v>233</v>
      </c>
      <c r="Y70">
        <v>1</v>
      </c>
    </row>
    <row r="71" spans="1:25" x14ac:dyDescent="0.25">
      <c r="A71">
        <v>858837162</v>
      </c>
      <c r="B71">
        <v>552014</v>
      </c>
      <c r="C71">
        <v>55</v>
      </c>
      <c r="D71">
        <v>2014</v>
      </c>
      <c r="E71" t="s">
        <v>38</v>
      </c>
      <c r="F71" s="2">
        <v>8468.6961894953693</v>
      </c>
      <c r="G71" s="2">
        <v>11536.6096807415</v>
      </c>
      <c r="H71" s="2">
        <v>2525.5942327497401</v>
      </c>
      <c r="I71" s="2">
        <v>971.94596323647704</v>
      </c>
      <c r="J71" s="2">
        <v>0</v>
      </c>
      <c r="K71" s="2">
        <v>0</v>
      </c>
      <c r="L71" s="2">
        <v>0</v>
      </c>
      <c r="M71" s="2">
        <v>18451.6576007236</v>
      </c>
      <c r="N71" s="2">
        <v>10304.02</v>
      </c>
      <c r="O71" s="2">
        <v>1036</v>
      </c>
      <c r="P71" s="2">
        <v>78515.38</v>
      </c>
      <c r="Q71" s="2">
        <v>4570</v>
      </c>
      <c r="R71" s="2">
        <v>331.06843718079699</v>
      </c>
      <c r="S71" s="2">
        <v>2360.9730100000002</v>
      </c>
      <c r="T71" s="2">
        <v>361.94</v>
      </c>
      <c r="U71" s="2">
        <v>31805.742447904398</v>
      </c>
      <c r="V71" s="2">
        <v>3069</v>
      </c>
      <c r="W71" s="2">
        <v>186</v>
      </c>
      <c r="X71" s="2">
        <v>234</v>
      </c>
      <c r="Y71">
        <v>1</v>
      </c>
    </row>
    <row r="72" spans="1:25" x14ac:dyDescent="0.25">
      <c r="A72">
        <v>858837162</v>
      </c>
      <c r="B72">
        <v>552017</v>
      </c>
      <c r="C72">
        <v>55</v>
      </c>
      <c r="D72">
        <v>2017</v>
      </c>
      <c r="E72" t="s">
        <v>38</v>
      </c>
      <c r="F72" s="2">
        <v>6377.8601134215496</v>
      </c>
      <c r="G72" s="2">
        <v>10739.1153119093</v>
      </c>
      <c r="H72" s="2">
        <v>1611.4328922495299</v>
      </c>
      <c r="I72" s="2">
        <v>971.94596323647704</v>
      </c>
      <c r="J72" s="2">
        <v>0</v>
      </c>
      <c r="K72" s="2">
        <v>0</v>
      </c>
      <c r="L72" s="2">
        <v>0</v>
      </c>
      <c r="M72" s="2">
        <v>16477.488496317801</v>
      </c>
      <c r="N72" s="2">
        <v>9407.14</v>
      </c>
      <c r="O72" s="2">
        <v>915</v>
      </c>
      <c r="P72" s="2">
        <v>77852.820000000007</v>
      </c>
      <c r="Q72" s="2">
        <v>4270</v>
      </c>
      <c r="R72" s="2">
        <v>296.94407582938402</v>
      </c>
      <c r="S72" s="2">
        <v>2902.9829399999999</v>
      </c>
      <c r="T72" s="2">
        <v>361.94</v>
      </c>
      <c r="U72" s="2">
        <v>29823.333072147099</v>
      </c>
      <c r="V72" s="2">
        <v>3148</v>
      </c>
      <c r="W72" s="2">
        <v>184</v>
      </c>
      <c r="X72" s="2">
        <v>233</v>
      </c>
      <c r="Y72">
        <v>1</v>
      </c>
    </row>
    <row r="73" spans="1:25" x14ac:dyDescent="0.25">
      <c r="A73">
        <v>858837162</v>
      </c>
      <c r="B73">
        <v>552018</v>
      </c>
      <c r="C73">
        <v>55</v>
      </c>
      <c r="D73">
        <v>2018</v>
      </c>
      <c r="E73" t="s">
        <v>38</v>
      </c>
      <c r="F73" s="2">
        <v>6447</v>
      </c>
      <c r="G73" s="2">
        <v>10673</v>
      </c>
      <c r="H73" s="2">
        <v>1603</v>
      </c>
      <c r="I73" s="2">
        <v>971.94596323647704</v>
      </c>
      <c r="J73" s="2">
        <v>0</v>
      </c>
      <c r="K73" s="2">
        <v>0</v>
      </c>
      <c r="L73" s="2">
        <v>0</v>
      </c>
      <c r="M73" s="2">
        <v>16488.9459632365</v>
      </c>
      <c r="N73" s="2">
        <v>10779.73</v>
      </c>
      <c r="O73" s="2">
        <v>821</v>
      </c>
      <c r="P73" s="2">
        <v>77912.41</v>
      </c>
      <c r="Q73" s="2">
        <v>3339</v>
      </c>
      <c r="R73" s="2">
        <v>343</v>
      </c>
      <c r="S73" s="2">
        <v>3189.17445</v>
      </c>
      <c r="T73" s="2">
        <v>361.94</v>
      </c>
      <c r="U73" s="2">
        <v>29229.400953236502</v>
      </c>
      <c r="V73" s="2">
        <v>3183</v>
      </c>
      <c r="W73" s="2">
        <v>185</v>
      </c>
      <c r="X73" s="2">
        <v>235</v>
      </c>
      <c r="Y73">
        <v>1</v>
      </c>
    </row>
    <row r="74" spans="1:25" x14ac:dyDescent="0.25">
      <c r="A74">
        <v>916501420</v>
      </c>
      <c r="B74">
        <v>562014</v>
      </c>
      <c r="C74">
        <v>56</v>
      </c>
      <c r="D74">
        <v>2014</v>
      </c>
      <c r="E74" t="s">
        <v>39</v>
      </c>
      <c r="F74" s="2">
        <v>38164.037075180197</v>
      </c>
      <c r="G74" s="2">
        <v>38184.205973223499</v>
      </c>
      <c r="H74" s="2">
        <v>13852.6714727085</v>
      </c>
      <c r="I74" s="2">
        <v>3203.2243622331698</v>
      </c>
      <c r="J74" s="2">
        <v>990.93421069396504</v>
      </c>
      <c r="K74" s="2">
        <v>0</v>
      </c>
      <c r="L74" s="2">
        <v>0</v>
      </c>
      <c r="M74" s="2">
        <v>66689.7301486223</v>
      </c>
      <c r="N74" s="2">
        <v>49684.93</v>
      </c>
      <c r="O74" s="2">
        <v>2780</v>
      </c>
      <c r="P74" s="2">
        <v>312846.49</v>
      </c>
      <c r="Q74" s="2">
        <v>21440</v>
      </c>
      <c r="R74" s="2">
        <v>5600.4821246169604</v>
      </c>
      <c r="S74" s="2">
        <v>8053.5745399999996</v>
      </c>
      <c r="T74" s="2">
        <v>0</v>
      </c>
      <c r="U74" s="2">
        <v>126678.203433239</v>
      </c>
      <c r="V74" s="2">
        <v>15224</v>
      </c>
      <c r="W74" s="2">
        <v>1070</v>
      </c>
      <c r="X74" s="2">
        <v>1084</v>
      </c>
      <c r="Y74">
        <v>1</v>
      </c>
    </row>
    <row r="75" spans="1:25" x14ac:dyDescent="0.25">
      <c r="A75">
        <v>916501420</v>
      </c>
      <c r="B75">
        <v>562015</v>
      </c>
      <c r="C75">
        <v>56</v>
      </c>
      <c r="D75">
        <v>2015</v>
      </c>
      <c r="E75" t="s">
        <v>39</v>
      </c>
      <c r="F75" s="2">
        <v>33835.712</v>
      </c>
      <c r="G75" s="2">
        <v>45973.440000000002</v>
      </c>
      <c r="H75" s="2">
        <v>16668.16</v>
      </c>
      <c r="I75" s="2">
        <v>3203.2243622331698</v>
      </c>
      <c r="J75" s="2">
        <v>990.93421069396504</v>
      </c>
      <c r="K75" s="2">
        <v>0</v>
      </c>
      <c r="L75" s="2">
        <v>0</v>
      </c>
      <c r="M75" s="2">
        <v>67335.150572927101</v>
      </c>
      <c r="N75" s="2">
        <v>50259.62</v>
      </c>
      <c r="O75" s="2">
        <v>2911</v>
      </c>
      <c r="P75" s="2">
        <v>334997.81</v>
      </c>
      <c r="Q75" s="2">
        <v>23660</v>
      </c>
      <c r="R75" s="2">
        <v>4824.884</v>
      </c>
      <c r="S75" s="2">
        <v>10442.78169</v>
      </c>
      <c r="T75" s="2">
        <v>0</v>
      </c>
      <c r="U75" s="2">
        <v>132674.51949292701</v>
      </c>
      <c r="V75" s="2">
        <v>15351</v>
      </c>
      <c r="W75" s="2">
        <v>1075</v>
      </c>
      <c r="X75" s="2">
        <v>1093</v>
      </c>
      <c r="Y75">
        <v>1</v>
      </c>
    </row>
    <row r="76" spans="1:25" x14ac:dyDescent="0.25">
      <c r="A76">
        <v>916501420</v>
      </c>
      <c r="B76">
        <v>562016</v>
      </c>
      <c r="C76">
        <v>56</v>
      </c>
      <c r="D76">
        <v>2016</v>
      </c>
      <c r="E76" t="s">
        <v>39</v>
      </c>
      <c r="F76" s="2">
        <v>33219.984435797698</v>
      </c>
      <c r="G76" s="2">
        <v>55158.8482490272</v>
      </c>
      <c r="H76" s="2">
        <v>24649.338521400801</v>
      </c>
      <c r="I76" s="2">
        <v>3203.2243622331698</v>
      </c>
      <c r="J76" s="2">
        <v>990.93421069396504</v>
      </c>
      <c r="K76" s="2">
        <v>0</v>
      </c>
      <c r="L76" s="2">
        <v>545.05836575875503</v>
      </c>
      <c r="M76" s="2">
        <v>67378.594370592502</v>
      </c>
      <c r="N76" s="2">
        <v>65688.38</v>
      </c>
      <c r="O76" s="2">
        <v>3446</v>
      </c>
      <c r="P76" s="2">
        <v>350376.07</v>
      </c>
      <c r="Q76" s="2">
        <v>25671</v>
      </c>
      <c r="R76" s="2">
        <v>5462.8996138996099</v>
      </c>
      <c r="S76" s="2">
        <v>12504.72949</v>
      </c>
      <c r="T76" s="2">
        <v>0</v>
      </c>
      <c r="U76" s="2">
        <v>139843.154924492</v>
      </c>
      <c r="V76" s="2">
        <v>15641</v>
      </c>
      <c r="W76" s="2">
        <v>1079</v>
      </c>
      <c r="X76" s="2">
        <v>1102</v>
      </c>
      <c r="Y76">
        <v>1</v>
      </c>
    </row>
    <row r="77" spans="1:25" x14ac:dyDescent="0.25">
      <c r="A77">
        <v>916501420</v>
      </c>
      <c r="B77">
        <v>562017</v>
      </c>
      <c r="C77">
        <v>56</v>
      </c>
      <c r="D77">
        <v>2017</v>
      </c>
      <c r="E77" t="s">
        <v>39</v>
      </c>
      <c r="F77" s="2">
        <v>33737.255198487699</v>
      </c>
      <c r="G77" s="2">
        <v>58158.638941398902</v>
      </c>
      <c r="H77" s="2">
        <v>26057.497164461201</v>
      </c>
      <c r="I77" s="2">
        <v>3203.2243622331698</v>
      </c>
      <c r="J77" s="2">
        <v>990.93421069396504</v>
      </c>
      <c r="K77" s="2">
        <v>0</v>
      </c>
      <c r="L77" s="2">
        <v>512.12098298676801</v>
      </c>
      <c r="M77" s="2">
        <v>69520.434565365693</v>
      </c>
      <c r="N77" s="2">
        <v>80381.86</v>
      </c>
      <c r="O77" s="2">
        <v>4049</v>
      </c>
      <c r="P77" s="2">
        <v>394193.91</v>
      </c>
      <c r="Q77" s="2">
        <v>29046</v>
      </c>
      <c r="R77" s="2">
        <v>3347.5563981042701</v>
      </c>
      <c r="S77" s="2">
        <v>8934.3941500000001</v>
      </c>
      <c r="T77" s="2">
        <v>0</v>
      </c>
      <c r="U77" s="2">
        <v>143846.50708347</v>
      </c>
      <c r="V77" s="2">
        <v>16268</v>
      </c>
      <c r="W77" s="2">
        <v>1078</v>
      </c>
      <c r="X77" s="2">
        <v>1103</v>
      </c>
      <c r="Y77">
        <v>1</v>
      </c>
    </row>
    <row r="78" spans="1:25" x14ac:dyDescent="0.25">
      <c r="A78">
        <v>916501420</v>
      </c>
      <c r="B78">
        <v>562018</v>
      </c>
      <c r="C78">
        <v>56</v>
      </c>
      <c r="D78">
        <v>2018</v>
      </c>
      <c r="E78" t="s">
        <v>39</v>
      </c>
      <c r="F78" s="2">
        <v>31796</v>
      </c>
      <c r="G78" s="2">
        <v>59474</v>
      </c>
      <c r="H78" s="2">
        <v>25471</v>
      </c>
      <c r="I78" s="2">
        <v>3203.2243622331698</v>
      </c>
      <c r="J78" s="2">
        <v>990.93421069396504</v>
      </c>
      <c r="K78" s="2">
        <v>0</v>
      </c>
      <c r="L78" s="2">
        <v>2022</v>
      </c>
      <c r="M78" s="2">
        <v>67971.158572927103</v>
      </c>
      <c r="N78" s="2">
        <v>86870.1</v>
      </c>
      <c r="O78" s="2">
        <v>2359</v>
      </c>
      <c r="P78" s="2">
        <v>421920.43</v>
      </c>
      <c r="Q78" s="2">
        <v>20171</v>
      </c>
      <c r="R78" s="2">
        <v>3267</v>
      </c>
      <c r="S78" s="2">
        <v>9411.3799999999992</v>
      </c>
      <c r="T78" s="2">
        <v>0</v>
      </c>
      <c r="U78" s="2">
        <v>134215.760902927</v>
      </c>
      <c r="V78" s="2">
        <v>16477</v>
      </c>
      <c r="W78" s="2">
        <v>1092</v>
      </c>
      <c r="X78" s="2">
        <v>1115</v>
      </c>
      <c r="Y78">
        <v>1</v>
      </c>
    </row>
    <row r="79" spans="1:25" x14ac:dyDescent="0.25">
      <c r="A79">
        <v>917983550</v>
      </c>
      <c r="B79">
        <v>632014</v>
      </c>
      <c r="C79">
        <v>63</v>
      </c>
      <c r="D79">
        <v>2014</v>
      </c>
      <c r="E79" t="s">
        <v>40</v>
      </c>
      <c r="F79" s="2">
        <v>10378.0185375901</v>
      </c>
      <c r="G79" s="2">
        <v>17642.183316168899</v>
      </c>
      <c r="H79" s="2">
        <v>4429.3141091658099</v>
      </c>
      <c r="I79" s="2">
        <v>2026.5256629416001</v>
      </c>
      <c r="J79" s="2">
        <v>0</v>
      </c>
      <c r="K79" s="2">
        <v>0</v>
      </c>
      <c r="L79" s="2">
        <v>0</v>
      </c>
      <c r="M79" s="2">
        <v>25599.485498163001</v>
      </c>
      <c r="N79" s="2">
        <v>7132.62</v>
      </c>
      <c r="O79" s="2">
        <v>108</v>
      </c>
      <c r="P79" s="2">
        <v>90815.16</v>
      </c>
      <c r="Q79" s="2">
        <v>6754</v>
      </c>
      <c r="R79" s="2">
        <v>3760.2288049029598</v>
      </c>
      <c r="S79" s="2">
        <v>3360.29045</v>
      </c>
      <c r="T79" s="2">
        <v>263.23</v>
      </c>
      <c r="U79" s="2">
        <v>45293.589333065996</v>
      </c>
      <c r="V79" s="2">
        <v>5381</v>
      </c>
      <c r="W79" s="2">
        <v>319</v>
      </c>
      <c r="X79" s="2">
        <v>317</v>
      </c>
      <c r="Y79">
        <v>1</v>
      </c>
    </row>
    <row r="80" spans="1:25" x14ac:dyDescent="0.25">
      <c r="A80">
        <v>917983550</v>
      </c>
      <c r="B80">
        <v>632015</v>
      </c>
      <c r="C80">
        <v>63</v>
      </c>
      <c r="D80">
        <v>2015</v>
      </c>
      <c r="E80" t="s">
        <v>40</v>
      </c>
      <c r="F80" s="2">
        <v>10660.224</v>
      </c>
      <c r="G80" s="2">
        <v>18581.952000000001</v>
      </c>
      <c r="H80" s="2">
        <v>6695.5519999999997</v>
      </c>
      <c r="I80" s="2">
        <v>2026.5256629416001</v>
      </c>
      <c r="J80" s="2">
        <v>0</v>
      </c>
      <c r="K80" s="2">
        <v>0</v>
      </c>
      <c r="L80" s="2">
        <v>876.928</v>
      </c>
      <c r="M80" s="2">
        <v>23637.469662941599</v>
      </c>
      <c r="N80" s="2">
        <v>9254.6299999999992</v>
      </c>
      <c r="O80" s="2">
        <v>222</v>
      </c>
      <c r="P80" s="2">
        <v>96621.65</v>
      </c>
      <c r="Q80" s="2">
        <v>7867</v>
      </c>
      <c r="R80" s="2">
        <v>1913.26</v>
      </c>
      <c r="S80" s="2">
        <v>3491.1941900000002</v>
      </c>
      <c r="T80" s="2">
        <v>263.23</v>
      </c>
      <c r="U80" s="2">
        <v>43326.1469329416</v>
      </c>
      <c r="V80" s="2">
        <v>5398</v>
      </c>
      <c r="W80" s="2">
        <v>319</v>
      </c>
      <c r="X80" s="2">
        <v>321</v>
      </c>
      <c r="Y80">
        <v>1</v>
      </c>
    </row>
    <row r="81" spans="1:25" x14ac:dyDescent="0.25">
      <c r="A81">
        <v>917983550</v>
      </c>
      <c r="B81">
        <v>632016</v>
      </c>
      <c r="C81">
        <v>63</v>
      </c>
      <c r="D81">
        <v>2016</v>
      </c>
      <c r="E81" t="s">
        <v>40</v>
      </c>
      <c r="F81" s="2">
        <v>15243.6420233463</v>
      </c>
      <c r="G81" s="2">
        <v>18826.210116731501</v>
      </c>
      <c r="H81" s="2">
        <v>5735.28404669261</v>
      </c>
      <c r="I81" s="2">
        <v>2026.5256629416001</v>
      </c>
      <c r="J81" s="2">
        <v>0</v>
      </c>
      <c r="K81" s="2">
        <v>0</v>
      </c>
      <c r="L81" s="2">
        <v>661.47859922178998</v>
      </c>
      <c r="M81" s="2">
        <v>29699.615157105</v>
      </c>
      <c r="N81" s="2">
        <v>11296.85</v>
      </c>
      <c r="O81" s="2">
        <v>291</v>
      </c>
      <c r="P81" s="2">
        <v>137802.38</v>
      </c>
      <c r="Q81" s="2">
        <v>9001</v>
      </c>
      <c r="R81" s="2">
        <v>1926.2972972973</v>
      </c>
      <c r="S81" s="2">
        <v>3388.0967999999998</v>
      </c>
      <c r="T81" s="2">
        <v>263.23</v>
      </c>
      <c r="U81" s="2">
        <v>53137.832284402299</v>
      </c>
      <c r="V81" s="2">
        <v>5424</v>
      </c>
      <c r="W81" s="2">
        <v>324</v>
      </c>
      <c r="X81" s="2">
        <v>324</v>
      </c>
      <c r="Y81">
        <v>1</v>
      </c>
    </row>
    <row r="82" spans="1:25" x14ac:dyDescent="0.25">
      <c r="A82">
        <v>917983550</v>
      </c>
      <c r="B82">
        <v>632017</v>
      </c>
      <c r="C82">
        <v>63</v>
      </c>
      <c r="D82">
        <v>2017</v>
      </c>
      <c r="E82" t="s">
        <v>40</v>
      </c>
      <c r="F82" s="2">
        <v>13754.2533081285</v>
      </c>
      <c r="G82" s="2">
        <v>15179.553875236301</v>
      </c>
      <c r="H82" s="2">
        <v>8657.7240075614409</v>
      </c>
      <c r="I82" s="2">
        <v>2026.5256629416001</v>
      </c>
      <c r="J82" s="2">
        <v>0</v>
      </c>
      <c r="K82" s="2">
        <v>0</v>
      </c>
      <c r="L82" s="2">
        <v>508.00756143667297</v>
      </c>
      <c r="M82" s="2">
        <v>21794.601277308298</v>
      </c>
      <c r="N82" s="2">
        <v>12490.67</v>
      </c>
      <c r="O82" s="2">
        <v>354</v>
      </c>
      <c r="P82" s="2">
        <v>177646.88</v>
      </c>
      <c r="Q82" s="2">
        <v>10560</v>
      </c>
      <c r="R82" s="2">
        <v>2355.0028436019002</v>
      </c>
      <c r="S82" s="2">
        <v>3190.8856099999998</v>
      </c>
      <c r="T82" s="2">
        <v>263.23</v>
      </c>
      <c r="U82" s="2">
        <v>49589.650280910202</v>
      </c>
      <c r="V82" s="2">
        <v>5465</v>
      </c>
      <c r="W82" s="2">
        <v>324</v>
      </c>
      <c r="X82" s="2">
        <v>322</v>
      </c>
      <c r="Y82">
        <v>1</v>
      </c>
    </row>
    <row r="83" spans="1:25" x14ac:dyDescent="0.25">
      <c r="A83">
        <v>917983550</v>
      </c>
      <c r="B83">
        <v>632018</v>
      </c>
      <c r="C83">
        <v>63</v>
      </c>
      <c r="D83">
        <v>2018</v>
      </c>
      <c r="E83" t="s">
        <v>40</v>
      </c>
      <c r="F83" s="2">
        <v>11459</v>
      </c>
      <c r="G83" s="2">
        <v>15233</v>
      </c>
      <c r="H83" s="2">
        <v>6429</v>
      </c>
      <c r="I83" s="2">
        <v>2026.5256629416001</v>
      </c>
      <c r="J83" s="2">
        <v>0</v>
      </c>
      <c r="K83" s="2">
        <v>0</v>
      </c>
      <c r="L83" s="2">
        <v>338</v>
      </c>
      <c r="M83" s="2">
        <v>21951.5256629416</v>
      </c>
      <c r="N83" s="2">
        <v>14072.33</v>
      </c>
      <c r="O83" s="2">
        <v>425</v>
      </c>
      <c r="P83" s="2">
        <v>199233.61</v>
      </c>
      <c r="Q83" s="2">
        <v>10877</v>
      </c>
      <c r="R83" s="2">
        <v>1374</v>
      </c>
      <c r="S83" s="2">
        <v>3107.0387700000001</v>
      </c>
      <c r="T83" s="2">
        <v>263.23</v>
      </c>
      <c r="U83" s="2">
        <v>50482.996772941602</v>
      </c>
      <c r="V83" s="2">
        <v>5496</v>
      </c>
      <c r="W83" s="2">
        <v>324</v>
      </c>
      <c r="X83" s="2">
        <v>325</v>
      </c>
      <c r="Y83">
        <v>1</v>
      </c>
    </row>
    <row r="84" spans="1:25" x14ac:dyDescent="0.25">
      <c r="A84">
        <v>982897327</v>
      </c>
      <c r="B84">
        <v>652018</v>
      </c>
      <c r="C84">
        <v>65</v>
      </c>
      <c r="D84">
        <v>2018</v>
      </c>
      <c r="E84" t="s">
        <v>41</v>
      </c>
      <c r="F84" s="2">
        <v>17651</v>
      </c>
      <c r="G84" s="2">
        <v>13749</v>
      </c>
      <c r="H84" s="2">
        <v>4413</v>
      </c>
      <c r="I84" s="2">
        <v>2258.8918927166501</v>
      </c>
      <c r="J84" s="2">
        <v>0</v>
      </c>
      <c r="K84" s="2">
        <v>0</v>
      </c>
      <c r="L84" s="2">
        <v>94</v>
      </c>
      <c r="M84" s="2">
        <v>29146.891892716601</v>
      </c>
      <c r="N84" s="2">
        <v>54066.31</v>
      </c>
      <c r="O84" s="2">
        <v>1409</v>
      </c>
      <c r="P84" s="2">
        <v>161851.49</v>
      </c>
      <c r="Q84" s="2">
        <v>7045</v>
      </c>
      <c r="R84" s="2">
        <v>1486</v>
      </c>
      <c r="S84" s="2">
        <v>4160.6855400000004</v>
      </c>
      <c r="T84" s="2">
        <v>0</v>
      </c>
      <c r="U84" s="2">
        <v>56418.563232716602</v>
      </c>
      <c r="V84" s="2">
        <v>7912</v>
      </c>
      <c r="W84" s="2">
        <v>519</v>
      </c>
      <c r="X84" s="2">
        <v>460</v>
      </c>
      <c r="Y84">
        <v>1</v>
      </c>
    </row>
    <row r="85" spans="1:25" x14ac:dyDescent="0.25">
      <c r="A85">
        <v>982897327</v>
      </c>
      <c r="B85">
        <v>652014</v>
      </c>
      <c r="C85">
        <v>65</v>
      </c>
      <c r="D85">
        <v>2014</v>
      </c>
      <c r="E85" t="s">
        <v>41</v>
      </c>
      <c r="F85" s="2">
        <v>22302.319258496402</v>
      </c>
      <c r="G85" s="2">
        <v>13802.2492276004</v>
      </c>
      <c r="H85" s="2">
        <v>3257.2770339855801</v>
      </c>
      <c r="I85" s="2">
        <v>2258.8918927166501</v>
      </c>
      <c r="J85" s="2">
        <v>0</v>
      </c>
      <c r="K85" s="2">
        <v>0</v>
      </c>
      <c r="L85" s="2">
        <v>1074.5540679711601</v>
      </c>
      <c r="M85" s="2">
        <v>34031.6292768567</v>
      </c>
      <c r="N85" s="2">
        <v>41211.03</v>
      </c>
      <c r="O85" s="2">
        <v>1650</v>
      </c>
      <c r="P85" s="2">
        <v>122560.47</v>
      </c>
      <c r="Q85" s="2">
        <v>8691</v>
      </c>
      <c r="R85" s="2">
        <v>2483.5669050051101</v>
      </c>
      <c r="S85" s="2">
        <v>6892.1246899999996</v>
      </c>
      <c r="T85" s="2">
        <v>0</v>
      </c>
      <c r="U85" s="2">
        <v>63738.3823718618</v>
      </c>
      <c r="V85" s="2">
        <v>7699</v>
      </c>
      <c r="W85" s="2">
        <v>508</v>
      </c>
      <c r="X85" s="2">
        <v>449</v>
      </c>
      <c r="Y85">
        <v>1</v>
      </c>
    </row>
    <row r="86" spans="1:25" x14ac:dyDescent="0.25">
      <c r="A86">
        <v>982897327</v>
      </c>
      <c r="B86">
        <v>652015</v>
      </c>
      <c r="C86">
        <v>65</v>
      </c>
      <c r="D86">
        <v>2015</v>
      </c>
      <c r="E86" t="s">
        <v>41</v>
      </c>
      <c r="F86" s="2">
        <v>23166.784</v>
      </c>
      <c r="G86" s="2">
        <v>18351.295999999998</v>
      </c>
      <c r="H86" s="2">
        <v>6147.2</v>
      </c>
      <c r="I86" s="2">
        <v>2258.8918927166501</v>
      </c>
      <c r="J86" s="2">
        <v>0</v>
      </c>
      <c r="K86" s="2">
        <v>0</v>
      </c>
      <c r="L86" s="2">
        <v>2355.52</v>
      </c>
      <c r="M86" s="2">
        <v>35274.251892716697</v>
      </c>
      <c r="N86" s="2">
        <v>44693.51</v>
      </c>
      <c r="O86" s="2">
        <v>1738</v>
      </c>
      <c r="P86" s="2">
        <v>128463.92</v>
      </c>
      <c r="Q86" s="2">
        <v>8487</v>
      </c>
      <c r="R86" s="2">
        <v>3214.06</v>
      </c>
      <c r="S86" s="2">
        <v>5830.7776999999996</v>
      </c>
      <c r="T86" s="2">
        <v>0</v>
      </c>
      <c r="U86" s="2">
        <v>65106.692822716599</v>
      </c>
      <c r="V86" s="2">
        <v>7750</v>
      </c>
      <c r="W86" s="2">
        <v>510</v>
      </c>
      <c r="X86" s="2">
        <v>454</v>
      </c>
      <c r="Y86">
        <v>1</v>
      </c>
    </row>
    <row r="87" spans="1:25" x14ac:dyDescent="0.25">
      <c r="A87">
        <v>982897327</v>
      </c>
      <c r="B87">
        <v>652016</v>
      </c>
      <c r="C87">
        <v>65</v>
      </c>
      <c r="D87">
        <v>2016</v>
      </c>
      <c r="E87" t="s">
        <v>41</v>
      </c>
      <c r="F87" s="2">
        <v>19492.980544747101</v>
      </c>
      <c r="G87" s="2">
        <v>17858.8638132296</v>
      </c>
      <c r="H87" s="2">
        <v>5019.8287937743198</v>
      </c>
      <c r="I87" s="2">
        <v>2258.8918927166501</v>
      </c>
      <c r="J87" s="2">
        <v>0</v>
      </c>
      <c r="K87" s="2">
        <v>0</v>
      </c>
      <c r="L87" s="2">
        <v>548.23346303501899</v>
      </c>
      <c r="M87" s="2">
        <v>34042.673993883996</v>
      </c>
      <c r="N87" s="2">
        <v>47079.13</v>
      </c>
      <c r="O87" s="2">
        <v>1920</v>
      </c>
      <c r="P87" s="2">
        <v>142602.91</v>
      </c>
      <c r="Q87" s="2">
        <v>8219</v>
      </c>
      <c r="R87" s="2">
        <v>3548.1119691119702</v>
      </c>
      <c r="S87" s="2">
        <v>4988.8869800000002</v>
      </c>
      <c r="T87" s="2">
        <v>0</v>
      </c>
      <c r="U87" s="2">
        <v>64289.277382995897</v>
      </c>
      <c r="V87" s="2">
        <v>7750</v>
      </c>
      <c r="W87" s="2">
        <v>520</v>
      </c>
      <c r="X87" s="2">
        <v>453</v>
      </c>
      <c r="Y87">
        <v>1</v>
      </c>
    </row>
    <row r="88" spans="1:25" x14ac:dyDescent="0.25">
      <c r="A88">
        <v>982897327</v>
      </c>
      <c r="B88">
        <v>652017</v>
      </c>
      <c r="C88">
        <v>65</v>
      </c>
      <c r="D88">
        <v>2017</v>
      </c>
      <c r="E88" t="s">
        <v>41</v>
      </c>
      <c r="F88" s="2">
        <v>19392.725897920602</v>
      </c>
      <c r="G88" s="2">
        <v>17730.9035916824</v>
      </c>
      <c r="H88" s="2">
        <v>5547.9773156899801</v>
      </c>
      <c r="I88" s="2">
        <v>2258.8918927166501</v>
      </c>
      <c r="J88" s="2">
        <v>0</v>
      </c>
      <c r="K88" s="2">
        <v>0</v>
      </c>
      <c r="L88" s="2">
        <v>339.35727788279797</v>
      </c>
      <c r="M88" s="2">
        <v>33495.186788746898</v>
      </c>
      <c r="N88" s="2">
        <v>53682.51</v>
      </c>
      <c r="O88" s="2">
        <v>2081</v>
      </c>
      <c r="P88" s="2">
        <v>151500</v>
      </c>
      <c r="Q88" s="2">
        <v>9383</v>
      </c>
      <c r="R88" s="2">
        <v>1796.0492890995299</v>
      </c>
      <c r="S88" s="2">
        <v>5864.1453199999996</v>
      </c>
      <c r="T88" s="2">
        <v>0</v>
      </c>
      <c r="U88" s="2">
        <v>65135.514507846397</v>
      </c>
      <c r="V88" s="2">
        <v>7824</v>
      </c>
      <c r="W88" s="2">
        <v>517</v>
      </c>
      <c r="X88" s="2">
        <v>451</v>
      </c>
      <c r="Y88">
        <v>1</v>
      </c>
    </row>
    <row r="89" spans="1:25" x14ac:dyDescent="0.25">
      <c r="A89">
        <v>917424799</v>
      </c>
      <c r="B89">
        <v>712014</v>
      </c>
      <c r="C89">
        <v>71</v>
      </c>
      <c r="D89">
        <v>2014</v>
      </c>
      <c r="E89" t="s">
        <v>42</v>
      </c>
      <c r="F89" s="2">
        <v>86678.080329557197</v>
      </c>
      <c r="G89" s="2">
        <v>124676.28424304799</v>
      </c>
      <c r="H89" s="2">
        <v>21496.683831102</v>
      </c>
      <c r="I89" s="2">
        <v>5905.8247851431597</v>
      </c>
      <c r="J89" s="2">
        <v>0</v>
      </c>
      <c r="K89" s="2">
        <v>36585.523200000003</v>
      </c>
      <c r="L89" s="2">
        <v>8521.3594232749692</v>
      </c>
      <c r="M89" s="2">
        <v>222755.35622407199</v>
      </c>
      <c r="N89" s="2">
        <v>120086.98</v>
      </c>
      <c r="O89" s="2">
        <v>5182</v>
      </c>
      <c r="P89" s="2">
        <v>826967.8</v>
      </c>
      <c r="Q89" s="2">
        <v>58355</v>
      </c>
      <c r="R89" s="2">
        <v>20687.901940755899</v>
      </c>
      <c r="S89" s="2">
        <v>38251.270640000002</v>
      </c>
      <c r="T89" s="2">
        <v>0</v>
      </c>
      <c r="U89" s="2">
        <v>403001.87038482801</v>
      </c>
      <c r="V89" s="2">
        <v>44474</v>
      </c>
      <c r="W89" s="2">
        <v>3038</v>
      </c>
      <c r="X89" s="2">
        <v>3015</v>
      </c>
      <c r="Y89">
        <v>1</v>
      </c>
    </row>
    <row r="90" spans="1:25" x14ac:dyDescent="0.25">
      <c r="A90">
        <v>917424799</v>
      </c>
      <c r="B90">
        <v>712015</v>
      </c>
      <c r="C90">
        <v>71</v>
      </c>
      <c r="D90">
        <v>2015</v>
      </c>
      <c r="E90" t="s">
        <v>42</v>
      </c>
      <c r="F90" s="2">
        <v>74101.504000000001</v>
      </c>
      <c r="G90" s="2">
        <v>122837.376</v>
      </c>
      <c r="H90" s="2">
        <v>27810.367999999999</v>
      </c>
      <c r="I90" s="2">
        <v>5905.8247851431597</v>
      </c>
      <c r="J90" s="2">
        <v>0</v>
      </c>
      <c r="K90" s="2">
        <v>36585.523200000003</v>
      </c>
      <c r="L90" s="2">
        <v>3958.1439999999998</v>
      </c>
      <c r="M90" s="2">
        <v>207661.715985143</v>
      </c>
      <c r="N90" s="2">
        <v>126756.01</v>
      </c>
      <c r="O90" s="2">
        <v>5719</v>
      </c>
      <c r="P90" s="2">
        <v>879760.5</v>
      </c>
      <c r="Q90" s="2">
        <v>61651</v>
      </c>
      <c r="R90" s="2">
        <v>24463.712</v>
      </c>
      <c r="S90" s="2">
        <v>36591.017650000002</v>
      </c>
      <c r="T90" s="2">
        <v>0</v>
      </c>
      <c r="U90" s="2">
        <v>397483.95274514297</v>
      </c>
      <c r="V90" s="2">
        <v>44776</v>
      </c>
      <c r="W90" s="2">
        <v>3075</v>
      </c>
      <c r="X90" s="2">
        <v>3033</v>
      </c>
      <c r="Y90">
        <v>1</v>
      </c>
    </row>
    <row r="91" spans="1:25" x14ac:dyDescent="0.25">
      <c r="A91">
        <v>917424799</v>
      </c>
      <c r="B91">
        <v>712016</v>
      </c>
      <c r="C91">
        <v>71</v>
      </c>
      <c r="D91">
        <v>2016</v>
      </c>
      <c r="E91" t="s">
        <v>42</v>
      </c>
      <c r="F91" s="2">
        <v>77910.536964980594</v>
      </c>
      <c r="G91" s="2">
        <v>126124.389105058</v>
      </c>
      <c r="H91" s="2">
        <v>20486.785992217901</v>
      </c>
      <c r="I91" s="2">
        <v>5905.8247851431597</v>
      </c>
      <c r="J91" s="2">
        <v>0</v>
      </c>
      <c r="K91" s="2">
        <v>36585.523200000003</v>
      </c>
      <c r="L91" s="2">
        <v>2697.7743190661499</v>
      </c>
      <c r="M91" s="2">
        <v>223341.713743898</v>
      </c>
      <c r="N91" s="2">
        <v>160626.35999999999</v>
      </c>
      <c r="O91" s="2">
        <v>6519</v>
      </c>
      <c r="P91" s="2">
        <v>872333.97</v>
      </c>
      <c r="Q91" s="2">
        <v>62794</v>
      </c>
      <c r="R91" s="2">
        <v>20519.617760617799</v>
      </c>
      <c r="S91" s="2">
        <v>27639.939689999999</v>
      </c>
      <c r="T91" s="2">
        <v>0</v>
      </c>
      <c r="U91" s="2">
        <v>403824.851324516</v>
      </c>
      <c r="V91" s="2">
        <v>45162</v>
      </c>
      <c r="W91" s="2">
        <v>3102</v>
      </c>
      <c r="X91" s="2">
        <v>3038</v>
      </c>
      <c r="Y91">
        <v>1</v>
      </c>
    </row>
    <row r="92" spans="1:25" x14ac:dyDescent="0.25">
      <c r="A92">
        <v>917424799</v>
      </c>
      <c r="B92">
        <v>712017</v>
      </c>
      <c r="C92">
        <v>71</v>
      </c>
      <c r="D92">
        <v>2017</v>
      </c>
      <c r="E92" t="s">
        <v>42</v>
      </c>
      <c r="F92" s="2">
        <v>71689.739130434798</v>
      </c>
      <c r="G92" s="2">
        <v>118605.368620038</v>
      </c>
      <c r="H92" s="2">
        <v>25527.894139886601</v>
      </c>
      <c r="I92" s="2">
        <v>5905.8247851431597</v>
      </c>
      <c r="J92" s="2">
        <v>0</v>
      </c>
      <c r="K92" s="2">
        <v>36585.523200000003</v>
      </c>
      <c r="L92" s="2">
        <v>3789.48960302457</v>
      </c>
      <c r="M92" s="2">
        <v>202723.51433675</v>
      </c>
      <c r="N92" s="2">
        <v>183463.47</v>
      </c>
      <c r="O92" s="2">
        <v>3878</v>
      </c>
      <c r="P92" s="2">
        <v>934871.15</v>
      </c>
      <c r="Q92" s="2">
        <v>35394</v>
      </c>
      <c r="R92" s="2">
        <v>22520.485308056901</v>
      </c>
      <c r="S92" s="2">
        <v>36680.425759999998</v>
      </c>
      <c r="T92" s="2">
        <v>0</v>
      </c>
      <c r="U92" s="2">
        <v>369414.83722480701</v>
      </c>
      <c r="V92" s="2">
        <v>45570</v>
      </c>
      <c r="W92" s="2">
        <v>3109</v>
      </c>
      <c r="X92" s="2">
        <v>3051</v>
      </c>
      <c r="Y92">
        <v>1</v>
      </c>
    </row>
    <row r="93" spans="1:25" x14ac:dyDescent="0.25">
      <c r="A93">
        <v>917424799</v>
      </c>
      <c r="B93">
        <v>712018</v>
      </c>
      <c r="C93">
        <v>71</v>
      </c>
      <c r="D93">
        <v>2018</v>
      </c>
      <c r="E93" t="s">
        <v>42</v>
      </c>
      <c r="F93" s="2">
        <v>80930</v>
      </c>
      <c r="G93" s="2">
        <v>96383</v>
      </c>
      <c r="H93" s="2">
        <v>28676</v>
      </c>
      <c r="I93" s="2">
        <v>5905.8247851431597</v>
      </c>
      <c r="J93" s="2">
        <v>0</v>
      </c>
      <c r="K93" s="2">
        <v>36585.523200000003</v>
      </c>
      <c r="L93" s="2">
        <v>4970</v>
      </c>
      <c r="M93" s="2">
        <v>185806.34798514299</v>
      </c>
      <c r="N93" s="2">
        <v>203983.64</v>
      </c>
      <c r="O93" s="2">
        <v>4355</v>
      </c>
      <c r="P93" s="2">
        <v>1069458.7</v>
      </c>
      <c r="Q93" s="2">
        <v>37598</v>
      </c>
      <c r="R93" s="2">
        <v>13858</v>
      </c>
      <c r="S93" s="2">
        <v>27324.230670000001</v>
      </c>
      <c r="T93" s="2">
        <v>0</v>
      </c>
      <c r="U93" s="2">
        <v>346621.56139514298</v>
      </c>
      <c r="V93" s="2">
        <v>45726</v>
      </c>
      <c r="W93" s="2">
        <v>3119</v>
      </c>
      <c r="X93" s="2">
        <v>3050</v>
      </c>
      <c r="Y93">
        <v>1</v>
      </c>
    </row>
    <row r="94" spans="1:25" x14ac:dyDescent="0.25">
      <c r="A94">
        <v>919881348</v>
      </c>
      <c r="B94">
        <v>722014</v>
      </c>
      <c r="C94">
        <v>72</v>
      </c>
      <c r="D94">
        <v>2014</v>
      </c>
      <c r="E94" t="s">
        <v>43</v>
      </c>
      <c r="F94" s="2">
        <v>9033.4253347064896</v>
      </c>
      <c r="G94" s="2">
        <v>13019.0236869207</v>
      </c>
      <c r="H94" s="2">
        <v>1473.45005149331</v>
      </c>
      <c r="I94" s="2">
        <v>1564.4215125241301</v>
      </c>
      <c r="J94" s="2">
        <v>0</v>
      </c>
      <c r="K94" s="2">
        <v>0</v>
      </c>
      <c r="L94" s="2">
        <v>0</v>
      </c>
      <c r="M94" s="2">
        <v>22143.420482657999</v>
      </c>
      <c r="N94" s="2">
        <v>28138.6</v>
      </c>
      <c r="O94" s="2">
        <v>1853</v>
      </c>
      <c r="P94" s="2">
        <v>56114.59</v>
      </c>
      <c r="Q94" s="2">
        <v>6051</v>
      </c>
      <c r="R94" s="2">
        <v>1010.92134831461</v>
      </c>
      <c r="S94" s="2">
        <v>1382.6172799999999</v>
      </c>
      <c r="T94" s="2">
        <v>0</v>
      </c>
      <c r="U94" s="2">
        <v>37580.403700972602</v>
      </c>
      <c r="V94" s="2">
        <v>4433</v>
      </c>
      <c r="W94" s="2">
        <v>314</v>
      </c>
      <c r="X94" s="2">
        <v>332</v>
      </c>
      <c r="Y94">
        <v>1</v>
      </c>
    </row>
    <row r="95" spans="1:25" x14ac:dyDescent="0.25">
      <c r="A95">
        <v>919881348</v>
      </c>
      <c r="B95">
        <v>722015</v>
      </c>
      <c r="C95">
        <v>72</v>
      </c>
      <c r="D95">
        <v>2015</v>
      </c>
      <c r="E95" t="s">
        <v>43</v>
      </c>
      <c r="F95" s="2">
        <v>7895.616</v>
      </c>
      <c r="G95" s="2">
        <v>13357.376</v>
      </c>
      <c r="H95" s="2">
        <v>1806.08</v>
      </c>
      <c r="I95" s="2">
        <v>1564.4215125241301</v>
      </c>
      <c r="J95" s="2">
        <v>0</v>
      </c>
      <c r="K95" s="2">
        <v>0</v>
      </c>
      <c r="L95" s="2">
        <v>198.01599999999999</v>
      </c>
      <c r="M95" s="2">
        <v>20813.3175125241</v>
      </c>
      <c r="N95" s="2">
        <v>28142.639999999999</v>
      </c>
      <c r="O95" s="2">
        <v>1914</v>
      </c>
      <c r="P95" s="2">
        <v>60093.99</v>
      </c>
      <c r="Q95" s="2">
        <v>5274</v>
      </c>
      <c r="R95" s="2">
        <v>1915.4280000000001</v>
      </c>
      <c r="S95" s="2">
        <v>2669.4096</v>
      </c>
      <c r="T95" s="2">
        <v>0</v>
      </c>
      <c r="U95" s="2">
        <v>37968.589542524103</v>
      </c>
      <c r="V95" s="2">
        <v>4489</v>
      </c>
      <c r="W95" s="2">
        <v>316</v>
      </c>
      <c r="X95" s="2">
        <v>328</v>
      </c>
      <c r="Y95">
        <v>1</v>
      </c>
    </row>
    <row r="96" spans="1:25" x14ac:dyDescent="0.25">
      <c r="A96">
        <v>919881348</v>
      </c>
      <c r="B96">
        <v>722016</v>
      </c>
      <c r="C96">
        <v>72</v>
      </c>
      <c r="D96">
        <v>2016</v>
      </c>
      <c r="E96" t="s">
        <v>43</v>
      </c>
      <c r="F96" s="2">
        <v>7532.3891050583698</v>
      </c>
      <c r="G96" s="2">
        <v>13032.715953307399</v>
      </c>
      <c r="H96" s="2">
        <v>1529.3385214007801</v>
      </c>
      <c r="I96" s="2">
        <v>1564.4215125241301</v>
      </c>
      <c r="J96" s="2">
        <v>0</v>
      </c>
      <c r="K96" s="2">
        <v>0</v>
      </c>
      <c r="L96" s="2">
        <v>46.568093385213999</v>
      </c>
      <c r="M96" s="2">
        <v>20553.619956103899</v>
      </c>
      <c r="N96" s="2">
        <v>29560.68</v>
      </c>
      <c r="O96" s="2">
        <v>2030</v>
      </c>
      <c r="P96" s="2">
        <v>70241.460000000006</v>
      </c>
      <c r="Q96" s="2">
        <v>5450</v>
      </c>
      <c r="R96" s="2">
        <v>417.48648648648702</v>
      </c>
      <c r="S96" s="2">
        <v>2199.2683900000002</v>
      </c>
      <c r="T96" s="2">
        <v>0</v>
      </c>
      <c r="U96" s="2">
        <v>36738.305372590403</v>
      </c>
      <c r="V96" s="2">
        <v>4534</v>
      </c>
      <c r="W96" s="2">
        <v>323</v>
      </c>
      <c r="X96" s="2">
        <v>324</v>
      </c>
      <c r="Y96">
        <v>1</v>
      </c>
    </row>
    <row r="97" spans="1:25" x14ac:dyDescent="0.25">
      <c r="A97">
        <v>919881348</v>
      </c>
      <c r="B97">
        <v>722017</v>
      </c>
      <c r="C97">
        <v>72</v>
      </c>
      <c r="D97">
        <v>2017</v>
      </c>
      <c r="E97" t="s">
        <v>43</v>
      </c>
      <c r="F97" s="2">
        <v>7345.5425330812895</v>
      </c>
      <c r="G97" s="2">
        <v>13419.0094517958</v>
      </c>
      <c r="H97" s="2">
        <v>2721.0283553875202</v>
      </c>
      <c r="I97" s="2">
        <v>1564.4215125241301</v>
      </c>
      <c r="J97" s="2">
        <v>0</v>
      </c>
      <c r="K97" s="2">
        <v>0</v>
      </c>
      <c r="L97" s="2">
        <v>19.538752362949001</v>
      </c>
      <c r="M97" s="2">
        <v>19588.406389650801</v>
      </c>
      <c r="N97" s="2">
        <v>36719.56</v>
      </c>
      <c r="O97" s="2">
        <v>2342</v>
      </c>
      <c r="P97" s="2">
        <v>65819.679999999993</v>
      </c>
      <c r="Q97" s="2">
        <v>5900</v>
      </c>
      <c r="R97" s="2">
        <v>570.25592417061603</v>
      </c>
      <c r="S97" s="2">
        <v>2248.0364500000001</v>
      </c>
      <c r="T97" s="2">
        <v>0</v>
      </c>
      <c r="U97" s="2">
        <v>36903.5924038214</v>
      </c>
      <c r="V97" s="2">
        <v>4567</v>
      </c>
      <c r="W97" s="2">
        <v>324</v>
      </c>
      <c r="X97" s="2">
        <v>320</v>
      </c>
      <c r="Y97">
        <v>1</v>
      </c>
    </row>
    <row r="98" spans="1:25" x14ac:dyDescent="0.25">
      <c r="A98">
        <v>919881348</v>
      </c>
      <c r="B98">
        <v>722018</v>
      </c>
      <c r="C98">
        <v>72</v>
      </c>
      <c r="D98">
        <v>2018</v>
      </c>
      <c r="E98" t="s">
        <v>43</v>
      </c>
      <c r="F98" s="2">
        <v>8639</v>
      </c>
      <c r="G98" s="2">
        <v>7669</v>
      </c>
      <c r="H98" s="2">
        <v>1290</v>
      </c>
      <c r="I98" s="2">
        <v>1564.4215125241301</v>
      </c>
      <c r="J98" s="2">
        <v>0</v>
      </c>
      <c r="K98" s="2">
        <v>0</v>
      </c>
      <c r="L98" s="2">
        <v>898</v>
      </c>
      <c r="M98" s="2">
        <v>15684.421512524101</v>
      </c>
      <c r="N98" s="2">
        <v>40735.32</v>
      </c>
      <c r="O98" s="2">
        <v>1890</v>
      </c>
      <c r="P98" s="2">
        <v>77621.53</v>
      </c>
      <c r="Q98" s="2">
        <v>4598</v>
      </c>
      <c r="R98" s="2">
        <v>785</v>
      </c>
      <c r="S98" s="2">
        <v>1767.2004899999999</v>
      </c>
      <c r="T98" s="2">
        <v>0</v>
      </c>
      <c r="U98" s="2">
        <v>31944.389852524098</v>
      </c>
      <c r="V98" s="2">
        <v>4632</v>
      </c>
      <c r="W98" s="2">
        <v>328</v>
      </c>
      <c r="X98" s="2">
        <v>329</v>
      </c>
      <c r="Y98">
        <v>1</v>
      </c>
    </row>
    <row r="99" spans="1:25" x14ac:dyDescent="0.25">
      <c r="A99">
        <v>917743193</v>
      </c>
      <c r="B99">
        <v>822014</v>
      </c>
      <c r="C99">
        <v>82</v>
      </c>
      <c r="D99">
        <v>2014</v>
      </c>
      <c r="E99" t="s">
        <v>44</v>
      </c>
      <c r="F99" s="2">
        <v>10774.6735324408</v>
      </c>
      <c r="G99" s="2">
        <v>9069.2811534500506</v>
      </c>
      <c r="H99" s="2">
        <v>3591.1843460350201</v>
      </c>
      <c r="I99" s="2">
        <v>1037.4105530311899</v>
      </c>
      <c r="J99" s="2">
        <v>0</v>
      </c>
      <c r="K99" s="2">
        <v>0</v>
      </c>
      <c r="L99" s="2">
        <v>0</v>
      </c>
      <c r="M99" s="2">
        <v>17290.180892887001</v>
      </c>
      <c r="N99" s="2">
        <v>5828.71</v>
      </c>
      <c r="O99" s="2">
        <v>221</v>
      </c>
      <c r="P99" s="2">
        <v>94703.66</v>
      </c>
      <c r="Q99" s="2">
        <v>6586</v>
      </c>
      <c r="R99" s="2">
        <v>1222.40653728294</v>
      </c>
      <c r="S99" s="2">
        <v>4722.37381</v>
      </c>
      <c r="T99" s="2">
        <v>0</v>
      </c>
      <c r="U99" s="2">
        <v>36174.435810169998</v>
      </c>
      <c r="V99" s="2">
        <v>7043</v>
      </c>
      <c r="W99" s="2">
        <v>162</v>
      </c>
      <c r="X99" s="2">
        <v>296</v>
      </c>
      <c r="Y99">
        <v>1</v>
      </c>
    </row>
    <row r="100" spans="1:25" x14ac:dyDescent="0.25">
      <c r="A100">
        <v>917743193</v>
      </c>
      <c r="B100">
        <v>822015</v>
      </c>
      <c r="C100">
        <v>82</v>
      </c>
      <c r="D100">
        <v>2015</v>
      </c>
      <c r="E100" t="s">
        <v>44</v>
      </c>
      <c r="F100" s="2">
        <v>9807.232</v>
      </c>
      <c r="G100" s="2">
        <v>8799.7440000000006</v>
      </c>
      <c r="H100" s="2">
        <v>3473.9839999999999</v>
      </c>
      <c r="I100" s="2">
        <v>1037.4105530311899</v>
      </c>
      <c r="J100" s="2">
        <v>0</v>
      </c>
      <c r="K100" s="2">
        <v>0</v>
      </c>
      <c r="L100" s="2">
        <v>0</v>
      </c>
      <c r="M100" s="2">
        <v>16170.402553031199</v>
      </c>
      <c r="N100" s="2">
        <v>6570.05</v>
      </c>
      <c r="O100" s="2">
        <v>243</v>
      </c>
      <c r="P100" s="2">
        <v>100639.43</v>
      </c>
      <c r="Q100" s="2">
        <v>7381</v>
      </c>
      <c r="R100" s="2">
        <v>752.29600000000005</v>
      </c>
      <c r="S100" s="2">
        <v>4022.9371599999999</v>
      </c>
      <c r="T100" s="2">
        <v>0</v>
      </c>
      <c r="U100" s="2">
        <v>35109.413993031201</v>
      </c>
      <c r="V100" s="2">
        <v>7064</v>
      </c>
      <c r="W100" s="2">
        <v>163</v>
      </c>
      <c r="X100" s="2">
        <v>296</v>
      </c>
      <c r="Y100">
        <v>1</v>
      </c>
    </row>
    <row r="101" spans="1:25" x14ac:dyDescent="0.25">
      <c r="A101">
        <v>917743193</v>
      </c>
      <c r="B101">
        <v>822016</v>
      </c>
      <c r="C101">
        <v>82</v>
      </c>
      <c r="D101">
        <v>2016</v>
      </c>
      <c r="E101" t="s">
        <v>44</v>
      </c>
      <c r="F101" s="2">
        <v>10844.0155642023</v>
      </c>
      <c r="G101" s="2">
        <v>10772.046692607</v>
      </c>
      <c r="H101" s="2">
        <v>2540.07782101167</v>
      </c>
      <c r="I101" s="2">
        <v>1037.4105530311899</v>
      </c>
      <c r="J101" s="2">
        <v>0</v>
      </c>
      <c r="K101" s="2">
        <v>0</v>
      </c>
      <c r="L101" s="2">
        <v>0</v>
      </c>
      <c r="M101" s="2">
        <v>20113.394988828899</v>
      </c>
      <c r="N101" s="2">
        <v>7347.75</v>
      </c>
      <c r="O101" s="2">
        <v>300</v>
      </c>
      <c r="P101" s="2">
        <v>107550.86</v>
      </c>
      <c r="Q101" s="2">
        <v>7062</v>
      </c>
      <c r="R101" s="2">
        <v>1217.9305019305</v>
      </c>
      <c r="S101" s="2">
        <v>4250.5214400000004</v>
      </c>
      <c r="T101" s="2">
        <v>0</v>
      </c>
      <c r="U101" s="2">
        <v>39952.662140759399</v>
      </c>
      <c r="V101" s="2">
        <v>7120</v>
      </c>
      <c r="W101" s="2">
        <v>164</v>
      </c>
      <c r="X101" s="2">
        <v>297</v>
      </c>
      <c r="Y101">
        <v>1</v>
      </c>
    </row>
    <row r="102" spans="1:25" x14ac:dyDescent="0.25">
      <c r="A102">
        <v>917743193</v>
      </c>
      <c r="B102">
        <v>822017</v>
      </c>
      <c r="C102">
        <v>82</v>
      </c>
      <c r="D102">
        <v>2017</v>
      </c>
      <c r="E102" t="s">
        <v>44</v>
      </c>
      <c r="F102" s="2">
        <v>8620.70321361059</v>
      </c>
      <c r="G102" s="2">
        <v>9518.4574669187095</v>
      </c>
      <c r="H102" s="2">
        <v>3293.8223062381799</v>
      </c>
      <c r="I102" s="2">
        <v>1037.4105530311899</v>
      </c>
      <c r="J102" s="2">
        <v>0</v>
      </c>
      <c r="K102" s="2">
        <v>0</v>
      </c>
      <c r="L102" s="2">
        <v>65.814744801512305</v>
      </c>
      <c r="M102" s="2">
        <v>15816.934182520799</v>
      </c>
      <c r="N102" s="2">
        <v>11638.23</v>
      </c>
      <c r="O102" s="2">
        <v>471</v>
      </c>
      <c r="P102" s="2">
        <v>105028.89</v>
      </c>
      <c r="Q102" s="2">
        <v>8104</v>
      </c>
      <c r="R102" s="2">
        <v>929.87677725118499</v>
      </c>
      <c r="S102" s="2">
        <v>3775.2467499999998</v>
      </c>
      <c r="T102" s="2">
        <v>0</v>
      </c>
      <c r="U102" s="2">
        <v>36213.752029771997</v>
      </c>
      <c r="V102" s="2">
        <v>7169</v>
      </c>
      <c r="W102" s="2">
        <v>170</v>
      </c>
      <c r="X102" s="2">
        <v>299</v>
      </c>
      <c r="Y102">
        <v>1</v>
      </c>
    </row>
    <row r="103" spans="1:25" x14ac:dyDescent="0.25">
      <c r="A103">
        <v>917743193</v>
      </c>
      <c r="B103">
        <v>822018</v>
      </c>
      <c r="C103">
        <v>82</v>
      </c>
      <c r="D103">
        <v>2018</v>
      </c>
      <c r="E103" t="s">
        <v>44</v>
      </c>
      <c r="F103" s="2">
        <v>9322</v>
      </c>
      <c r="G103" s="2">
        <v>9445</v>
      </c>
      <c r="H103" s="2">
        <v>2893</v>
      </c>
      <c r="I103" s="2">
        <v>1037.4105530311899</v>
      </c>
      <c r="J103" s="2">
        <v>0</v>
      </c>
      <c r="K103" s="2">
        <v>0</v>
      </c>
      <c r="L103" s="2">
        <v>0</v>
      </c>
      <c r="M103" s="2">
        <v>16911.410553031201</v>
      </c>
      <c r="N103" s="2">
        <v>14314.73</v>
      </c>
      <c r="O103" s="2">
        <v>578</v>
      </c>
      <c r="P103" s="2">
        <v>107888.2</v>
      </c>
      <c r="Q103" s="2">
        <v>8186</v>
      </c>
      <c r="R103" s="2">
        <v>2125</v>
      </c>
      <c r="S103" s="2">
        <v>3914.2784999999999</v>
      </c>
      <c r="T103" s="2">
        <v>0</v>
      </c>
      <c r="U103" s="2">
        <v>39169.067783031198</v>
      </c>
      <c r="V103" s="2">
        <v>7311</v>
      </c>
      <c r="W103" s="2">
        <v>170</v>
      </c>
      <c r="X103" s="2">
        <v>299</v>
      </c>
      <c r="Y103">
        <v>1</v>
      </c>
    </row>
    <row r="104" spans="1:25" x14ac:dyDescent="0.25">
      <c r="A104">
        <v>948067323</v>
      </c>
      <c r="B104">
        <v>842014</v>
      </c>
      <c r="C104">
        <v>84</v>
      </c>
      <c r="D104">
        <v>2014</v>
      </c>
      <c r="E104" t="s">
        <v>45</v>
      </c>
      <c r="F104" s="2">
        <v>6354.3233779608599</v>
      </c>
      <c r="G104" s="2">
        <v>12905.853759011299</v>
      </c>
      <c r="H104" s="2">
        <v>1124.9763130793001</v>
      </c>
      <c r="I104" s="2">
        <v>1409.09418079588</v>
      </c>
      <c r="J104" s="2">
        <v>0</v>
      </c>
      <c r="K104" s="2">
        <v>-746.02512873326498</v>
      </c>
      <c r="L104" s="2">
        <v>282.36457260556102</v>
      </c>
      <c r="M104" s="2">
        <v>18515.9053033499</v>
      </c>
      <c r="N104" s="2">
        <v>7504.3</v>
      </c>
      <c r="O104" s="2">
        <v>341</v>
      </c>
      <c r="P104" s="2">
        <v>80228.34</v>
      </c>
      <c r="Q104" s="2">
        <v>5310</v>
      </c>
      <c r="R104" s="2">
        <v>644.42083758937702</v>
      </c>
      <c r="S104" s="2">
        <v>4739.0576199999996</v>
      </c>
      <c r="T104" s="2">
        <v>0</v>
      </c>
      <c r="U104" s="2">
        <v>34902.074800939299</v>
      </c>
      <c r="V104" s="2">
        <v>5999</v>
      </c>
      <c r="W104" s="2">
        <v>255</v>
      </c>
      <c r="X104" s="2">
        <v>317</v>
      </c>
      <c r="Y104">
        <v>1</v>
      </c>
    </row>
    <row r="105" spans="1:25" x14ac:dyDescent="0.25">
      <c r="A105">
        <v>948067323</v>
      </c>
      <c r="B105">
        <v>842015</v>
      </c>
      <c r="C105">
        <v>84</v>
      </c>
      <c r="D105">
        <v>2015</v>
      </c>
      <c r="E105" t="s">
        <v>45</v>
      </c>
      <c r="F105" s="2">
        <v>4852.4799999999996</v>
      </c>
      <c r="G105" s="2">
        <v>10267.456</v>
      </c>
      <c r="H105" s="2">
        <v>1907.2639999999999</v>
      </c>
      <c r="I105" s="2">
        <v>1409.09418079588</v>
      </c>
      <c r="J105" s="2">
        <v>0</v>
      </c>
      <c r="K105" s="2">
        <v>-746.02512873326498</v>
      </c>
      <c r="L105" s="2">
        <v>326.39999999999998</v>
      </c>
      <c r="M105" s="2">
        <v>13549.3410520626</v>
      </c>
      <c r="N105" s="2">
        <v>7870.93</v>
      </c>
      <c r="O105" s="2">
        <v>362</v>
      </c>
      <c r="P105" s="2">
        <v>79089.06</v>
      </c>
      <c r="Q105" s="2">
        <v>5302</v>
      </c>
      <c r="R105" s="2">
        <v>531.16</v>
      </c>
      <c r="S105" s="2">
        <v>4930.7075400000003</v>
      </c>
      <c r="T105" s="2">
        <v>0</v>
      </c>
      <c r="U105" s="2">
        <v>29979.7679820626</v>
      </c>
      <c r="V105" s="2">
        <v>6075</v>
      </c>
      <c r="W105" s="2">
        <v>245</v>
      </c>
      <c r="X105" s="2">
        <v>317</v>
      </c>
      <c r="Y105">
        <v>1</v>
      </c>
    </row>
    <row r="106" spans="1:25" x14ac:dyDescent="0.25">
      <c r="A106">
        <v>948067323</v>
      </c>
      <c r="B106">
        <v>842016</v>
      </c>
      <c r="C106">
        <v>84</v>
      </c>
      <c r="D106">
        <v>2016</v>
      </c>
      <c r="E106" t="s">
        <v>45</v>
      </c>
      <c r="F106" s="2">
        <v>6441.2140077821005</v>
      </c>
      <c r="G106" s="2">
        <v>11616.6225680934</v>
      </c>
      <c r="H106" s="2">
        <v>3604.7937743190701</v>
      </c>
      <c r="I106" s="2">
        <v>1409.09418079588</v>
      </c>
      <c r="J106" s="2">
        <v>0</v>
      </c>
      <c r="K106" s="2">
        <v>-746.02512873326498</v>
      </c>
      <c r="L106" s="2">
        <v>379.95330739299601</v>
      </c>
      <c r="M106" s="2">
        <v>14736.158546226001</v>
      </c>
      <c r="N106" s="2">
        <v>9986.8799999999992</v>
      </c>
      <c r="O106" s="2">
        <v>446</v>
      </c>
      <c r="P106" s="2">
        <v>90864.65</v>
      </c>
      <c r="Q106" s="2">
        <v>5828</v>
      </c>
      <c r="R106" s="2">
        <v>855.899613899614</v>
      </c>
      <c r="S106" s="2">
        <v>4409.23153</v>
      </c>
      <c r="T106" s="2">
        <v>0</v>
      </c>
      <c r="U106" s="2">
        <v>32427.233020125699</v>
      </c>
      <c r="V106" s="2">
        <v>6150</v>
      </c>
      <c r="W106" s="2">
        <v>247</v>
      </c>
      <c r="X106" s="2">
        <v>320</v>
      </c>
      <c r="Y106">
        <v>1</v>
      </c>
    </row>
    <row r="107" spans="1:25" x14ac:dyDescent="0.25">
      <c r="A107">
        <v>948067323</v>
      </c>
      <c r="B107">
        <v>842017</v>
      </c>
      <c r="C107">
        <v>84</v>
      </c>
      <c r="D107">
        <v>2017</v>
      </c>
      <c r="E107" t="s">
        <v>45</v>
      </c>
      <c r="F107" s="2">
        <v>7660.2192816635197</v>
      </c>
      <c r="G107" s="2">
        <v>11789.0661625709</v>
      </c>
      <c r="H107" s="2">
        <v>3247.5463137996198</v>
      </c>
      <c r="I107" s="2">
        <v>1409.09418079588</v>
      </c>
      <c r="J107" s="2">
        <v>0</v>
      </c>
      <c r="K107" s="2">
        <v>-746.02512873326498</v>
      </c>
      <c r="L107" s="2">
        <v>116.20415879017</v>
      </c>
      <c r="M107" s="2">
        <v>16748.604023707201</v>
      </c>
      <c r="N107" s="2">
        <v>15027.79</v>
      </c>
      <c r="O107" s="2">
        <v>653</v>
      </c>
      <c r="P107" s="2">
        <v>93331.07</v>
      </c>
      <c r="Q107" s="2">
        <v>6001</v>
      </c>
      <c r="R107" s="2">
        <v>877.47488151658797</v>
      </c>
      <c r="S107" s="2">
        <v>4960.6528399999997</v>
      </c>
      <c r="T107" s="2">
        <v>0</v>
      </c>
      <c r="U107" s="2">
        <v>35850.622205223801</v>
      </c>
      <c r="V107" s="2">
        <v>6356</v>
      </c>
      <c r="W107" s="2">
        <v>255</v>
      </c>
      <c r="X107" s="2">
        <v>324</v>
      </c>
      <c r="Y107">
        <v>1</v>
      </c>
    </row>
    <row r="108" spans="1:25" x14ac:dyDescent="0.25">
      <c r="A108">
        <v>948067323</v>
      </c>
      <c r="B108">
        <v>842018</v>
      </c>
      <c r="C108">
        <v>84</v>
      </c>
      <c r="D108">
        <v>2018</v>
      </c>
      <c r="E108" t="s">
        <v>45</v>
      </c>
      <c r="F108" s="2">
        <v>8305</v>
      </c>
      <c r="G108" s="2">
        <v>10760</v>
      </c>
      <c r="H108" s="2">
        <v>3718</v>
      </c>
      <c r="I108" s="2">
        <v>1409.09418079588</v>
      </c>
      <c r="J108" s="2">
        <v>0</v>
      </c>
      <c r="K108" s="2">
        <v>-746.02512873326498</v>
      </c>
      <c r="L108" s="2">
        <v>329</v>
      </c>
      <c r="M108" s="2">
        <v>15681.069052062599</v>
      </c>
      <c r="N108" s="2">
        <v>16253.93</v>
      </c>
      <c r="O108" s="2">
        <v>717</v>
      </c>
      <c r="P108" s="2">
        <v>95515.7</v>
      </c>
      <c r="Q108" s="2">
        <v>6252</v>
      </c>
      <c r="R108" s="2">
        <v>808</v>
      </c>
      <c r="S108" s="2">
        <v>4386.13087</v>
      </c>
      <c r="T108" s="2">
        <v>0</v>
      </c>
      <c r="U108" s="2">
        <v>34662.147352062602</v>
      </c>
      <c r="V108" s="2">
        <v>6473</v>
      </c>
      <c r="W108" s="2">
        <v>256</v>
      </c>
      <c r="X108" s="2">
        <v>323</v>
      </c>
      <c r="Y108">
        <v>1</v>
      </c>
    </row>
    <row r="109" spans="1:25" x14ac:dyDescent="0.25">
      <c r="A109">
        <v>979379455</v>
      </c>
      <c r="B109">
        <v>862014</v>
      </c>
      <c r="C109">
        <v>86</v>
      </c>
      <c r="D109">
        <v>2014</v>
      </c>
      <c r="E109" t="s">
        <v>46</v>
      </c>
      <c r="F109" s="2">
        <v>37283.328527291502</v>
      </c>
      <c r="G109" s="2">
        <v>31944.173017507699</v>
      </c>
      <c r="H109" s="2">
        <v>10859.831101956701</v>
      </c>
      <c r="I109" s="2">
        <v>3819.8683137444</v>
      </c>
      <c r="J109" s="2">
        <v>0</v>
      </c>
      <c r="K109" s="2">
        <v>0</v>
      </c>
      <c r="L109" s="2">
        <v>0</v>
      </c>
      <c r="M109" s="2">
        <v>61975.7653271327</v>
      </c>
      <c r="N109" s="2">
        <v>75712.63</v>
      </c>
      <c r="O109" s="2">
        <v>3773</v>
      </c>
      <c r="P109" s="2">
        <v>418215.75</v>
      </c>
      <c r="Q109" s="2">
        <v>25693</v>
      </c>
      <c r="R109" s="2">
        <v>5251.6976506639403</v>
      </c>
      <c r="S109" s="2">
        <v>12660.87284</v>
      </c>
      <c r="T109" s="2">
        <v>0</v>
      </c>
      <c r="U109" s="2">
        <v>139483.96699779699</v>
      </c>
      <c r="V109" s="2">
        <v>26043</v>
      </c>
      <c r="W109" s="2">
        <v>1110</v>
      </c>
      <c r="X109" s="2">
        <v>1393</v>
      </c>
      <c r="Y109">
        <v>1</v>
      </c>
    </row>
    <row r="110" spans="1:25" x14ac:dyDescent="0.25">
      <c r="A110">
        <v>979379455</v>
      </c>
      <c r="B110">
        <v>862015</v>
      </c>
      <c r="C110">
        <v>86</v>
      </c>
      <c r="D110">
        <v>2015</v>
      </c>
      <c r="E110" t="s">
        <v>46</v>
      </c>
      <c r="F110" s="2">
        <v>43176.192000000003</v>
      </c>
      <c r="G110" s="2">
        <v>38439.040000000001</v>
      </c>
      <c r="H110" s="2">
        <v>15393.023999999999</v>
      </c>
      <c r="I110" s="2">
        <v>3819.8683137444</v>
      </c>
      <c r="J110" s="2">
        <v>0</v>
      </c>
      <c r="K110" s="2">
        <v>0</v>
      </c>
      <c r="L110" s="2">
        <v>443.904</v>
      </c>
      <c r="M110" s="2">
        <v>69569.884313744406</v>
      </c>
      <c r="N110" s="2">
        <v>75877.259999999995</v>
      </c>
      <c r="O110" s="2">
        <v>3978</v>
      </c>
      <c r="P110" s="2">
        <v>428094.56</v>
      </c>
      <c r="Q110" s="2">
        <v>27211</v>
      </c>
      <c r="R110" s="2">
        <v>6265.52</v>
      </c>
      <c r="S110" s="2">
        <v>13012.08843</v>
      </c>
      <c r="T110" s="2">
        <v>0</v>
      </c>
      <c r="U110" s="2">
        <v>150778.77376374399</v>
      </c>
      <c r="V110" s="2">
        <v>26262</v>
      </c>
      <c r="W110" s="2">
        <v>1115</v>
      </c>
      <c r="X110" s="2">
        <v>1393</v>
      </c>
      <c r="Y110">
        <v>1</v>
      </c>
    </row>
    <row r="111" spans="1:25" x14ac:dyDescent="0.25">
      <c r="A111">
        <v>979379455</v>
      </c>
      <c r="B111">
        <v>862016</v>
      </c>
      <c r="C111">
        <v>86</v>
      </c>
      <c r="D111">
        <v>2016</v>
      </c>
      <c r="E111" t="s">
        <v>46</v>
      </c>
      <c r="F111" s="2">
        <v>41756.762645914401</v>
      </c>
      <c r="G111" s="2">
        <v>40571.392996108902</v>
      </c>
      <c r="H111" s="2">
        <v>15686.0389105058</v>
      </c>
      <c r="I111" s="2">
        <v>3819.8683137444</v>
      </c>
      <c r="J111" s="2">
        <v>0</v>
      </c>
      <c r="K111" s="2">
        <v>0</v>
      </c>
      <c r="L111" s="2">
        <v>302.692607003891</v>
      </c>
      <c r="M111" s="2">
        <v>70032.288547207398</v>
      </c>
      <c r="N111" s="2">
        <v>78237.63</v>
      </c>
      <c r="O111" s="2">
        <v>4116</v>
      </c>
      <c r="P111" s="2">
        <v>468469.31</v>
      </c>
      <c r="Q111" s="2">
        <v>27702</v>
      </c>
      <c r="R111" s="2">
        <v>5211.7799227799196</v>
      </c>
      <c r="S111" s="2">
        <v>12192.870580000001</v>
      </c>
      <c r="T111" s="2">
        <v>0</v>
      </c>
      <c r="U111" s="2">
        <v>152604.062389987</v>
      </c>
      <c r="V111" s="2">
        <v>26585</v>
      </c>
      <c r="W111" s="2">
        <v>1119</v>
      </c>
      <c r="X111" s="2">
        <v>1410</v>
      </c>
      <c r="Y111">
        <v>1</v>
      </c>
    </row>
    <row r="112" spans="1:25" x14ac:dyDescent="0.25">
      <c r="A112">
        <v>979379455</v>
      </c>
      <c r="B112">
        <v>862017</v>
      </c>
      <c r="C112">
        <v>86</v>
      </c>
      <c r="D112">
        <v>2017</v>
      </c>
      <c r="E112" t="s">
        <v>46</v>
      </c>
      <c r="F112" s="2">
        <v>38640.453686200402</v>
      </c>
      <c r="G112" s="2">
        <v>46124.824196597401</v>
      </c>
      <c r="H112" s="2">
        <v>21921.4517958412</v>
      </c>
      <c r="I112" s="2">
        <v>3819.8683137444</v>
      </c>
      <c r="J112" s="2">
        <v>0</v>
      </c>
      <c r="K112" s="2">
        <v>0</v>
      </c>
      <c r="L112" s="2">
        <v>39.077504725897903</v>
      </c>
      <c r="M112" s="2">
        <v>66599.936366674505</v>
      </c>
      <c r="N112" s="2">
        <v>80756.570000000007</v>
      </c>
      <c r="O112" s="2">
        <v>2763</v>
      </c>
      <c r="P112" s="2">
        <v>528996.59</v>
      </c>
      <c r="Q112" s="2">
        <v>27510</v>
      </c>
      <c r="R112" s="2">
        <v>4085.2928909952602</v>
      </c>
      <c r="S112" s="2">
        <v>10907.361629999999</v>
      </c>
      <c r="T112" s="2">
        <v>0</v>
      </c>
      <c r="U112" s="2">
        <v>149060.53364767</v>
      </c>
      <c r="V112" s="2">
        <v>27334</v>
      </c>
      <c r="W112" s="2">
        <v>1121</v>
      </c>
      <c r="X112" s="2">
        <v>1410</v>
      </c>
      <c r="Y112">
        <v>1</v>
      </c>
    </row>
    <row r="113" spans="1:25" x14ac:dyDescent="0.25">
      <c r="A113">
        <v>979379455</v>
      </c>
      <c r="B113">
        <v>862018</v>
      </c>
      <c r="C113">
        <v>86</v>
      </c>
      <c r="D113">
        <v>2018</v>
      </c>
      <c r="E113" t="s">
        <v>46</v>
      </c>
      <c r="F113" s="2">
        <v>36891</v>
      </c>
      <c r="G113" s="2">
        <v>45310</v>
      </c>
      <c r="H113" s="2">
        <v>24017</v>
      </c>
      <c r="I113" s="2">
        <v>3819.8683137444</v>
      </c>
      <c r="J113" s="2">
        <v>0</v>
      </c>
      <c r="K113" s="2">
        <v>0</v>
      </c>
      <c r="L113" s="2">
        <v>759</v>
      </c>
      <c r="M113" s="2">
        <v>61244.868313744402</v>
      </c>
      <c r="N113" s="2">
        <v>83810.81</v>
      </c>
      <c r="O113" s="2">
        <v>2763</v>
      </c>
      <c r="P113" s="2">
        <v>596058.56999999995</v>
      </c>
      <c r="Q113" s="2">
        <v>21072</v>
      </c>
      <c r="R113" s="2">
        <v>3795</v>
      </c>
      <c r="S113" s="2">
        <v>10981.79709</v>
      </c>
      <c r="T113" s="2">
        <v>0</v>
      </c>
      <c r="U113" s="2">
        <v>141328.69758374401</v>
      </c>
      <c r="V113" s="2">
        <v>29091</v>
      </c>
      <c r="W113" s="2">
        <v>1141</v>
      </c>
      <c r="X113" s="2">
        <v>1417</v>
      </c>
      <c r="Y113">
        <v>1</v>
      </c>
    </row>
    <row r="114" spans="1:25" x14ac:dyDescent="0.25">
      <c r="A114">
        <v>882023702</v>
      </c>
      <c r="B114">
        <v>882014</v>
      </c>
      <c r="C114">
        <v>88</v>
      </c>
      <c r="D114">
        <v>2014</v>
      </c>
      <c r="E114" t="s">
        <v>47</v>
      </c>
      <c r="F114" s="2">
        <v>9583.5880535530396</v>
      </c>
      <c r="G114" s="2">
        <v>13671.151390319301</v>
      </c>
      <c r="H114" s="2">
        <v>3791.75283213182</v>
      </c>
      <c r="I114" s="2">
        <v>1688.9337236030501</v>
      </c>
      <c r="J114" s="2">
        <v>0</v>
      </c>
      <c r="K114" s="2">
        <v>3357.2251287332601</v>
      </c>
      <c r="L114" s="2">
        <v>0</v>
      </c>
      <c r="M114" s="2">
        <v>24509.145464076799</v>
      </c>
      <c r="N114" s="2">
        <v>11563.49</v>
      </c>
      <c r="O114" s="2">
        <v>502</v>
      </c>
      <c r="P114" s="2">
        <v>113106.87</v>
      </c>
      <c r="Q114" s="2">
        <v>7288</v>
      </c>
      <c r="R114" s="2">
        <v>1160.4004085801801</v>
      </c>
      <c r="S114" s="2">
        <v>3250.77621</v>
      </c>
      <c r="T114" s="2">
        <v>1020.02</v>
      </c>
      <c r="U114" s="2">
        <v>43295.194042657</v>
      </c>
      <c r="V114" s="2">
        <v>8383</v>
      </c>
      <c r="W114" s="2">
        <v>289</v>
      </c>
      <c r="X114" s="2">
        <v>393</v>
      </c>
      <c r="Y114">
        <v>1</v>
      </c>
    </row>
    <row r="115" spans="1:25" x14ac:dyDescent="0.25">
      <c r="A115">
        <v>882023702</v>
      </c>
      <c r="B115">
        <v>882016</v>
      </c>
      <c r="C115">
        <v>88</v>
      </c>
      <c r="D115">
        <v>2016</v>
      </c>
      <c r="E115" t="s">
        <v>47</v>
      </c>
      <c r="F115" s="2">
        <v>11827.237354085601</v>
      </c>
      <c r="G115" s="2">
        <v>13226.396887159501</v>
      </c>
      <c r="H115" s="2">
        <v>4758.4124513618699</v>
      </c>
      <c r="I115" s="2">
        <v>1688.9337236030501</v>
      </c>
      <c r="J115" s="2">
        <v>0</v>
      </c>
      <c r="K115" s="2">
        <v>3357.2251287332601</v>
      </c>
      <c r="L115" s="2">
        <v>136.529182879377</v>
      </c>
      <c r="M115" s="2">
        <v>25204.8514593402</v>
      </c>
      <c r="N115" s="2">
        <v>11769.53</v>
      </c>
      <c r="O115" s="2">
        <v>558</v>
      </c>
      <c r="P115" s="2">
        <v>149587.06</v>
      </c>
      <c r="Q115" s="2">
        <v>8635</v>
      </c>
      <c r="R115" s="2">
        <v>2120.9150579150601</v>
      </c>
      <c r="S115" s="2">
        <v>3767.5465300000001</v>
      </c>
      <c r="T115" s="2">
        <v>1020.02</v>
      </c>
      <c r="U115" s="2">
        <v>49109.045037255302</v>
      </c>
      <c r="V115" s="2">
        <v>8746</v>
      </c>
      <c r="W115" s="2">
        <v>295</v>
      </c>
      <c r="X115" s="2">
        <v>396</v>
      </c>
      <c r="Y115">
        <v>1</v>
      </c>
    </row>
    <row r="116" spans="1:25" x14ac:dyDescent="0.25">
      <c r="A116">
        <v>882023702</v>
      </c>
      <c r="B116">
        <v>882015</v>
      </c>
      <c r="C116">
        <v>88</v>
      </c>
      <c r="D116">
        <v>2015</v>
      </c>
      <c r="E116" t="s">
        <v>47</v>
      </c>
      <c r="F116" s="2">
        <v>9984.5759999999991</v>
      </c>
      <c r="G116" s="2">
        <v>12197.567999999999</v>
      </c>
      <c r="H116" s="2">
        <v>5433.4719999999998</v>
      </c>
      <c r="I116" s="2">
        <v>1688.9337236030501</v>
      </c>
      <c r="J116" s="2">
        <v>0</v>
      </c>
      <c r="K116" s="2">
        <v>3357.2251287332601</v>
      </c>
      <c r="L116" s="2">
        <v>0</v>
      </c>
      <c r="M116" s="2">
        <v>21794.830852336301</v>
      </c>
      <c r="N116" s="2">
        <v>11094.85</v>
      </c>
      <c r="O116" s="2">
        <v>534</v>
      </c>
      <c r="P116" s="2">
        <v>125043.05</v>
      </c>
      <c r="Q116" s="2">
        <v>7737</v>
      </c>
      <c r="R116" s="2">
        <v>2166.9160000000002</v>
      </c>
      <c r="S116" s="2">
        <v>3800.9141500000001</v>
      </c>
      <c r="T116" s="2">
        <v>1020.02</v>
      </c>
      <c r="U116" s="2">
        <v>43318.052902336298</v>
      </c>
      <c r="V116" s="2">
        <v>8581</v>
      </c>
      <c r="W116" s="2">
        <v>292</v>
      </c>
      <c r="X116" s="2">
        <v>390</v>
      </c>
      <c r="Y116">
        <v>1</v>
      </c>
    </row>
    <row r="117" spans="1:25" x14ac:dyDescent="0.25">
      <c r="A117">
        <v>882023702</v>
      </c>
      <c r="B117">
        <v>882017</v>
      </c>
      <c r="C117">
        <v>88</v>
      </c>
      <c r="D117">
        <v>2017</v>
      </c>
      <c r="E117" t="s">
        <v>47</v>
      </c>
      <c r="F117" s="2">
        <v>10548.869565217399</v>
      </c>
      <c r="G117" s="2">
        <v>12597.3534971645</v>
      </c>
      <c r="H117" s="2">
        <v>4044.52173913043</v>
      </c>
      <c r="I117" s="2">
        <v>1688.9337236030501</v>
      </c>
      <c r="J117" s="2">
        <v>0</v>
      </c>
      <c r="K117" s="2">
        <v>3357.2251287332601</v>
      </c>
      <c r="L117" s="2">
        <v>126.48771266540599</v>
      </c>
      <c r="M117" s="2">
        <v>24021.3724629223</v>
      </c>
      <c r="N117" s="2">
        <v>12037.18</v>
      </c>
      <c r="O117" s="2">
        <v>595</v>
      </c>
      <c r="P117" s="2">
        <v>167955.93</v>
      </c>
      <c r="Q117" s="2">
        <v>10200</v>
      </c>
      <c r="R117" s="2">
        <v>1207.2985781990501</v>
      </c>
      <c r="S117" s="2">
        <v>3094.6328600000002</v>
      </c>
      <c r="T117" s="2">
        <v>1020.02</v>
      </c>
      <c r="U117" s="2">
        <v>49077.8636111214</v>
      </c>
      <c r="V117" s="2">
        <v>8854</v>
      </c>
      <c r="W117" s="2">
        <v>292</v>
      </c>
      <c r="X117" s="2">
        <v>401</v>
      </c>
      <c r="Y117">
        <v>1</v>
      </c>
    </row>
    <row r="118" spans="1:25" x14ac:dyDescent="0.25">
      <c r="A118">
        <v>882023702</v>
      </c>
      <c r="B118">
        <v>882018</v>
      </c>
      <c r="C118">
        <v>88</v>
      </c>
      <c r="D118">
        <v>2018</v>
      </c>
      <c r="E118" t="s">
        <v>47</v>
      </c>
      <c r="F118" s="2">
        <v>9557</v>
      </c>
      <c r="G118" s="2">
        <v>11598</v>
      </c>
      <c r="H118" s="2">
        <v>3309</v>
      </c>
      <c r="I118" s="2">
        <v>1688.9337236030501</v>
      </c>
      <c r="J118" s="2">
        <v>0</v>
      </c>
      <c r="K118" s="2">
        <v>3357.2251287332601</v>
      </c>
      <c r="L118" s="2">
        <v>558</v>
      </c>
      <c r="M118" s="2">
        <v>22334.158852336299</v>
      </c>
      <c r="N118" s="2">
        <v>12609.85</v>
      </c>
      <c r="O118" s="2">
        <v>631</v>
      </c>
      <c r="P118" s="2">
        <v>172319.13</v>
      </c>
      <c r="Q118" s="2">
        <v>10518</v>
      </c>
      <c r="R118" s="2">
        <v>1485</v>
      </c>
      <c r="S118" s="2">
        <v>3302.5387999999998</v>
      </c>
      <c r="T118" s="2">
        <v>723.89</v>
      </c>
      <c r="U118" s="2">
        <v>48827.475432336301</v>
      </c>
      <c r="V118" s="2">
        <v>8914</v>
      </c>
      <c r="W118" s="2">
        <v>301</v>
      </c>
      <c r="X118" s="2">
        <v>403</v>
      </c>
      <c r="Y118">
        <v>1</v>
      </c>
    </row>
    <row r="119" spans="1:25" x14ac:dyDescent="0.25">
      <c r="A119">
        <v>977285712</v>
      </c>
      <c r="B119">
        <v>912014</v>
      </c>
      <c r="C119">
        <v>91</v>
      </c>
      <c r="D119">
        <v>2014</v>
      </c>
      <c r="E119" t="s">
        <v>48</v>
      </c>
      <c r="F119" s="2">
        <v>7470.33573635427</v>
      </c>
      <c r="G119" s="2">
        <v>11924.3007209063</v>
      </c>
      <c r="H119" s="2">
        <v>4041.6230690010302</v>
      </c>
      <c r="I119" s="2">
        <v>2077.73040062977</v>
      </c>
      <c r="J119" s="2">
        <v>0</v>
      </c>
      <c r="K119" s="2">
        <v>0</v>
      </c>
      <c r="L119" s="2">
        <v>0</v>
      </c>
      <c r="M119" s="2">
        <v>17430.7437888893</v>
      </c>
      <c r="N119" s="2">
        <v>12293.72</v>
      </c>
      <c r="O119" s="2">
        <v>485</v>
      </c>
      <c r="P119" s="2">
        <v>132392.82</v>
      </c>
      <c r="Q119" s="2">
        <v>8862</v>
      </c>
      <c r="R119" s="2">
        <v>463.938712972421</v>
      </c>
      <c r="S119" s="2">
        <v>4529.4405200000001</v>
      </c>
      <c r="T119" s="2">
        <v>3937.21</v>
      </c>
      <c r="U119" s="2">
        <v>36659.791961861702</v>
      </c>
      <c r="V119" s="2">
        <v>8063</v>
      </c>
      <c r="W119" s="2">
        <v>206</v>
      </c>
      <c r="X119" s="2">
        <v>304</v>
      </c>
      <c r="Y119">
        <v>1</v>
      </c>
    </row>
    <row r="120" spans="1:25" x14ac:dyDescent="0.25">
      <c r="A120">
        <v>977285712</v>
      </c>
      <c r="B120">
        <v>912016</v>
      </c>
      <c r="C120">
        <v>91</v>
      </c>
      <c r="D120">
        <v>2016</v>
      </c>
      <c r="E120" t="s">
        <v>48</v>
      </c>
      <c r="F120" s="2">
        <v>8471.1595330739292</v>
      </c>
      <c r="G120" s="2">
        <v>15590.7859922179</v>
      </c>
      <c r="H120" s="2">
        <v>8130.3657587548596</v>
      </c>
      <c r="I120" s="2">
        <v>2077.73040062977</v>
      </c>
      <c r="J120" s="2">
        <v>0</v>
      </c>
      <c r="K120" s="2">
        <v>0</v>
      </c>
      <c r="L120" s="2">
        <v>1428.7937743190701</v>
      </c>
      <c r="M120" s="2">
        <v>16580.516392847701</v>
      </c>
      <c r="N120" s="2">
        <v>20729.240000000002</v>
      </c>
      <c r="O120" s="2">
        <v>861</v>
      </c>
      <c r="P120" s="2">
        <v>154199.73000000001</v>
      </c>
      <c r="Q120" s="2">
        <v>10403</v>
      </c>
      <c r="R120" s="2">
        <v>163.22779922779901</v>
      </c>
      <c r="S120" s="2">
        <v>8909.1545399999995</v>
      </c>
      <c r="T120" s="2">
        <v>3937.21</v>
      </c>
      <c r="U120" s="2">
        <v>43650.355902075498</v>
      </c>
      <c r="V120" s="2">
        <v>8458</v>
      </c>
      <c r="W120" s="2">
        <v>216</v>
      </c>
      <c r="X120" s="2">
        <v>307</v>
      </c>
      <c r="Y120">
        <v>1</v>
      </c>
    </row>
    <row r="121" spans="1:25" x14ac:dyDescent="0.25">
      <c r="A121">
        <v>977285712</v>
      </c>
      <c r="B121">
        <v>912015</v>
      </c>
      <c r="C121">
        <v>91</v>
      </c>
      <c r="D121">
        <v>2015</v>
      </c>
      <c r="E121" t="s">
        <v>48</v>
      </c>
      <c r="F121" s="2">
        <v>8437.44</v>
      </c>
      <c r="G121" s="2">
        <v>12530.495999999999</v>
      </c>
      <c r="H121" s="2">
        <v>4238.848</v>
      </c>
      <c r="I121" s="2">
        <v>2077.73040062977</v>
      </c>
      <c r="J121" s="2">
        <v>0</v>
      </c>
      <c r="K121" s="2">
        <v>0</v>
      </c>
      <c r="L121" s="2">
        <v>0</v>
      </c>
      <c r="M121" s="2">
        <v>18806.8184006298</v>
      </c>
      <c r="N121" s="2">
        <v>18710.25</v>
      </c>
      <c r="O121" s="2">
        <v>576</v>
      </c>
      <c r="P121" s="2">
        <v>133480.59</v>
      </c>
      <c r="Q121" s="2">
        <v>9010</v>
      </c>
      <c r="R121" s="2">
        <v>614.62800000000004</v>
      </c>
      <c r="S121" s="2">
        <v>6507.1136900000001</v>
      </c>
      <c r="T121" s="2">
        <v>3937.21</v>
      </c>
      <c r="U121" s="2">
        <v>40860.991330629797</v>
      </c>
      <c r="V121" s="2">
        <v>8252</v>
      </c>
      <c r="W121" s="2">
        <v>210</v>
      </c>
      <c r="X121" s="2">
        <v>305</v>
      </c>
      <c r="Y121">
        <v>1</v>
      </c>
    </row>
    <row r="122" spans="1:25" x14ac:dyDescent="0.25">
      <c r="A122">
        <v>977285712</v>
      </c>
      <c r="B122">
        <v>912017</v>
      </c>
      <c r="C122">
        <v>91</v>
      </c>
      <c r="D122">
        <v>2017</v>
      </c>
      <c r="E122" t="s">
        <v>48</v>
      </c>
      <c r="F122" s="2">
        <v>7861.7769376181504</v>
      </c>
      <c r="G122" s="2">
        <v>13733.686200378101</v>
      </c>
      <c r="H122" s="2">
        <v>6984.5897920604903</v>
      </c>
      <c r="I122" s="2">
        <v>2077.73040062977</v>
      </c>
      <c r="J122" s="2">
        <v>0</v>
      </c>
      <c r="K122" s="2">
        <v>0</v>
      </c>
      <c r="L122" s="2">
        <v>1485.97353497164</v>
      </c>
      <c r="M122" s="2">
        <v>15202.6302115939</v>
      </c>
      <c r="N122" s="2">
        <v>21180.71</v>
      </c>
      <c r="O122" s="2">
        <v>945</v>
      </c>
      <c r="P122" s="2">
        <v>163595.76</v>
      </c>
      <c r="Q122" s="2">
        <v>10887</v>
      </c>
      <c r="R122" s="2">
        <v>361.67582938388603</v>
      </c>
      <c r="S122" s="2">
        <v>4953.3804099999998</v>
      </c>
      <c r="T122" s="2">
        <v>3937.21</v>
      </c>
      <c r="U122" s="2">
        <v>39683.841120977697</v>
      </c>
      <c r="V122" s="2">
        <v>8625</v>
      </c>
      <c r="W122" s="2">
        <v>220</v>
      </c>
      <c r="X122" s="2">
        <v>310</v>
      </c>
      <c r="Y122">
        <v>1</v>
      </c>
    </row>
    <row r="123" spans="1:25" x14ac:dyDescent="0.25">
      <c r="A123">
        <v>977285712</v>
      </c>
      <c r="B123">
        <v>912018</v>
      </c>
      <c r="C123">
        <v>91</v>
      </c>
      <c r="D123">
        <v>2018</v>
      </c>
      <c r="E123" t="s">
        <v>48</v>
      </c>
      <c r="F123" s="2">
        <v>10237</v>
      </c>
      <c r="G123" s="2">
        <v>12196</v>
      </c>
      <c r="H123" s="2">
        <v>4979</v>
      </c>
      <c r="I123" s="2">
        <v>2077.73040062977</v>
      </c>
      <c r="J123" s="2">
        <v>0</v>
      </c>
      <c r="K123" s="2">
        <v>0</v>
      </c>
      <c r="L123" s="2">
        <v>3089</v>
      </c>
      <c r="M123" s="2">
        <v>16442.7304006298</v>
      </c>
      <c r="N123" s="2">
        <v>23050.22</v>
      </c>
      <c r="O123" s="2">
        <v>1038</v>
      </c>
      <c r="P123" s="2">
        <v>170028.45</v>
      </c>
      <c r="Q123" s="2">
        <v>11259</v>
      </c>
      <c r="R123" s="2">
        <v>259</v>
      </c>
      <c r="S123" s="2">
        <v>4419.0707000000002</v>
      </c>
      <c r="T123" s="2">
        <v>3937.21</v>
      </c>
      <c r="U123" s="2">
        <v>41258.389970629803</v>
      </c>
      <c r="V123" s="2">
        <v>8806</v>
      </c>
      <c r="W123" s="2">
        <v>223</v>
      </c>
      <c r="X123" s="2">
        <v>311</v>
      </c>
      <c r="Y123">
        <v>1</v>
      </c>
    </row>
    <row r="124" spans="1:25" x14ac:dyDescent="0.25">
      <c r="A124">
        <v>979399901</v>
      </c>
      <c r="B124">
        <v>932014</v>
      </c>
      <c r="C124">
        <v>93</v>
      </c>
      <c r="D124">
        <v>2014</v>
      </c>
      <c r="E124" t="s">
        <v>49</v>
      </c>
      <c r="F124" s="2">
        <v>15673.474768280101</v>
      </c>
      <c r="G124" s="2">
        <v>18930.751802265699</v>
      </c>
      <c r="H124" s="2">
        <v>6976.1977342945402</v>
      </c>
      <c r="I124" s="2">
        <v>-216.44350940011</v>
      </c>
      <c r="J124" s="2">
        <v>-2231.66234919421</v>
      </c>
      <c r="K124" s="2">
        <v>7724.8</v>
      </c>
      <c r="L124" s="2">
        <v>274.52111225540699</v>
      </c>
      <c r="M124" s="2">
        <v>32598.828024000901</v>
      </c>
      <c r="N124" s="2">
        <v>68255.8</v>
      </c>
      <c r="O124" s="2">
        <v>2586</v>
      </c>
      <c r="P124" s="2">
        <v>109022.43</v>
      </c>
      <c r="Q124" s="2">
        <v>7301</v>
      </c>
      <c r="R124" s="2">
        <v>1336.45352400409</v>
      </c>
      <c r="S124" s="2">
        <v>3711.9338299999999</v>
      </c>
      <c r="T124" s="2">
        <v>0</v>
      </c>
      <c r="U124" s="2">
        <v>58348.187408004997</v>
      </c>
      <c r="V124" s="2">
        <v>9523</v>
      </c>
      <c r="W124" s="2">
        <v>323</v>
      </c>
      <c r="X124" s="2">
        <v>395</v>
      </c>
      <c r="Y124">
        <v>1</v>
      </c>
    </row>
    <row r="125" spans="1:25" x14ac:dyDescent="0.25">
      <c r="A125">
        <v>979399901</v>
      </c>
      <c r="B125">
        <v>932015</v>
      </c>
      <c r="C125">
        <v>93</v>
      </c>
      <c r="D125">
        <v>2015</v>
      </c>
      <c r="E125" t="s">
        <v>49</v>
      </c>
      <c r="F125" s="2">
        <v>18987.776000000002</v>
      </c>
      <c r="G125" s="2">
        <v>19295.68</v>
      </c>
      <c r="H125" s="2">
        <v>7787.9040000000005</v>
      </c>
      <c r="I125" s="2">
        <v>-216.44350940011</v>
      </c>
      <c r="J125" s="2">
        <v>-2231.66234919421</v>
      </c>
      <c r="K125" s="2">
        <v>7724.8</v>
      </c>
      <c r="L125" s="2">
        <v>195.84</v>
      </c>
      <c r="M125" s="2">
        <v>35575.318141405703</v>
      </c>
      <c r="N125" s="2">
        <v>68321.45</v>
      </c>
      <c r="O125" s="2">
        <v>2665</v>
      </c>
      <c r="P125" s="2">
        <v>121796.91</v>
      </c>
      <c r="Q125" s="2">
        <v>7170</v>
      </c>
      <c r="R125" s="2">
        <v>1554.4559999999999</v>
      </c>
      <c r="S125" s="2">
        <v>4066.5717399999999</v>
      </c>
      <c r="T125" s="2">
        <v>0</v>
      </c>
      <c r="U125" s="2">
        <v>62628.565841405703</v>
      </c>
      <c r="V125" s="2">
        <v>9568</v>
      </c>
      <c r="W125" s="2">
        <v>324</v>
      </c>
      <c r="X125" s="2">
        <v>377</v>
      </c>
      <c r="Y125">
        <v>1</v>
      </c>
    </row>
    <row r="126" spans="1:25" x14ac:dyDescent="0.25">
      <c r="A126">
        <v>979399901</v>
      </c>
      <c r="B126">
        <v>932016</v>
      </c>
      <c r="C126">
        <v>93</v>
      </c>
      <c r="D126">
        <v>2016</v>
      </c>
      <c r="E126" t="s">
        <v>49</v>
      </c>
      <c r="F126" s="2">
        <v>15969.6809338521</v>
      </c>
      <c r="G126" s="2">
        <v>19215.6887159533</v>
      </c>
      <c r="H126" s="2">
        <v>6647.5953307393002</v>
      </c>
      <c r="I126" s="2">
        <v>-216.44350940011</v>
      </c>
      <c r="J126" s="2">
        <v>-2231.66234919421</v>
      </c>
      <c r="K126" s="2">
        <v>7724.8</v>
      </c>
      <c r="L126" s="2">
        <v>183.09727626459099</v>
      </c>
      <c r="M126" s="2">
        <v>33302.219433234503</v>
      </c>
      <c r="N126" s="2">
        <v>69625.36</v>
      </c>
      <c r="O126" s="2">
        <v>2776</v>
      </c>
      <c r="P126" s="2">
        <v>127065.07</v>
      </c>
      <c r="Q126" s="2">
        <v>7719</v>
      </c>
      <c r="R126" s="2">
        <v>2585.4864864864899</v>
      </c>
      <c r="S126" s="2">
        <v>5786.2875400000003</v>
      </c>
      <c r="T126" s="2">
        <v>0</v>
      </c>
      <c r="U126" s="2">
        <v>64167.109689721001</v>
      </c>
      <c r="V126" s="2">
        <v>9634</v>
      </c>
      <c r="W126" s="2">
        <v>324</v>
      </c>
      <c r="X126" s="2">
        <v>378</v>
      </c>
      <c r="Y126">
        <v>1</v>
      </c>
    </row>
    <row r="127" spans="1:25" x14ac:dyDescent="0.25">
      <c r="A127">
        <v>979399901</v>
      </c>
      <c r="B127">
        <v>932017</v>
      </c>
      <c r="C127">
        <v>93</v>
      </c>
      <c r="D127">
        <v>2017</v>
      </c>
      <c r="E127" t="s">
        <v>49</v>
      </c>
      <c r="F127" s="2">
        <v>16536.9829867675</v>
      </c>
      <c r="G127" s="2">
        <v>20902.3516068053</v>
      </c>
      <c r="H127" s="2">
        <v>7701.3534971644604</v>
      </c>
      <c r="I127" s="2">
        <v>-216.44350940011</v>
      </c>
      <c r="J127" s="2">
        <v>-2231.66234919421</v>
      </c>
      <c r="K127" s="2">
        <v>7724.8</v>
      </c>
      <c r="L127" s="2">
        <v>1524.0226843100199</v>
      </c>
      <c r="M127" s="2">
        <v>33490.652553503998</v>
      </c>
      <c r="N127" s="2">
        <v>69366.8</v>
      </c>
      <c r="O127" s="2">
        <v>2852</v>
      </c>
      <c r="P127" s="2">
        <v>135917.72</v>
      </c>
      <c r="Q127" s="2">
        <v>8522</v>
      </c>
      <c r="R127" s="2">
        <v>1432.3184834123199</v>
      </c>
      <c r="S127" s="2">
        <v>2985.9742000000001</v>
      </c>
      <c r="T127" s="2">
        <v>0</v>
      </c>
      <c r="U127" s="2">
        <v>61805.300956916297</v>
      </c>
      <c r="V127" s="2">
        <v>9724</v>
      </c>
      <c r="W127" s="2">
        <v>325</v>
      </c>
      <c r="X127" s="2">
        <v>378</v>
      </c>
      <c r="Y127">
        <v>1</v>
      </c>
    </row>
    <row r="128" spans="1:25" x14ac:dyDescent="0.25">
      <c r="A128">
        <v>979399901</v>
      </c>
      <c r="B128">
        <v>932018</v>
      </c>
      <c r="C128">
        <v>93</v>
      </c>
      <c r="D128">
        <v>2018</v>
      </c>
      <c r="E128" t="s">
        <v>49</v>
      </c>
      <c r="F128" s="2">
        <v>17106</v>
      </c>
      <c r="G128" s="2">
        <v>17587</v>
      </c>
      <c r="H128" s="2">
        <v>4986</v>
      </c>
      <c r="I128" s="2">
        <v>-216.44350940011</v>
      </c>
      <c r="J128" s="2">
        <v>-2231.66234919421</v>
      </c>
      <c r="K128" s="2">
        <v>7724.8</v>
      </c>
      <c r="L128" s="2">
        <v>922</v>
      </c>
      <c r="M128" s="2">
        <v>34061.6941414057</v>
      </c>
      <c r="N128" s="2">
        <v>70313.17</v>
      </c>
      <c r="O128" s="2">
        <v>2966</v>
      </c>
      <c r="P128" s="2">
        <v>139491.1</v>
      </c>
      <c r="Q128" s="2">
        <v>9300</v>
      </c>
      <c r="R128" s="2">
        <v>1791</v>
      </c>
      <c r="S128" s="2">
        <v>4289.8781200000003</v>
      </c>
      <c r="T128" s="2">
        <v>0</v>
      </c>
      <c r="U128" s="2">
        <v>65206.632731405698</v>
      </c>
      <c r="V128" s="2">
        <v>9732</v>
      </c>
      <c r="W128" s="2">
        <v>341</v>
      </c>
      <c r="X128" s="2">
        <v>380</v>
      </c>
      <c r="Y128">
        <v>1</v>
      </c>
    </row>
    <row r="129" spans="1:25" x14ac:dyDescent="0.25">
      <c r="A129">
        <v>971030658</v>
      </c>
      <c r="B129">
        <v>952014</v>
      </c>
      <c r="C129">
        <v>95</v>
      </c>
      <c r="D129">
        <v>2014</v>
      </c>
      <c r="E129" t="s">
        <v>50</v>
      </c>
      <c r="F129" s="2">
        <v>1610.1503604531399</v>
      </c>
      <c r="G129" s="2">
        <v>5601.3511843460301</v>
      </c>
      <c r="H129" s="2">
        <v>1557.4871266735299</v>
      </c>
      <c r="I129" s="2">
        <v>973.97288509150098</v>
      </c>
      <c r="J129" s="2">
        <v>0</v>
      </c>
      <c r="K129" s="2">
        <v>0</v>
      </c>
      <c r="L129" s="2">
        <v>0</v>
      </c>
      <c r="M129" s="2">
        <v>6627.9873032171399</v>
      </c>
      <c r="N129" s="2">
        <v>19574.810000000001</v>
      </c>
      <c r="O129" s="2">
        <v>937</v>
      </c>
      <c r="P129" s="2">
        <v>26756.92</v>
      </c>
      <c r="Q129" s="2">
        <v>2023</v>
      </c>
      <c r="R129" s="2">
        <v>553.62614913176697</v>
      </c>
      <c r="S129" s="2">
        <v>1584.9619499999999</v>
      </c>
      <c r="T129" s="2">
        <v>0</v>
      </c>
      <c r="U129" s="2">
        <v>14552.810932348901</v>
      </c>
      <c r="V129" s="2">
        <v>2925</v>
      </c>
      <c r="W129" s="2">
        <v>141</v>
      </c>
      <c r="X129" s="2">
        <v>180</v>
      </c>
      <c r="Y129">
        <v>1</v>
      </c>
    </row>
    <row r="130" spans="1:25" x14ac:dyDescent="0.25">
      <c r="A130">
        <v>971030658</v>
      </c>
      <c r="B130">
        <v>952015</v>
      </c>
      <c r="C130">
        <v>95</v>
      </c>
      <c r="D130">
        <v>2015</v>
      </c>
      <c r="E130" t="s">
        <v>50</v>
      </c>
      <c r="F130" s="2">
        <v>3057.28</v>
      </c>
      <c r="G130" s="2">
        <v>6239.68</v>
      </c>
      <c r="H130" s="2">
        <v>1881.152</v>
      </c>
      <c r="I130" s="2">
        <v>973.97288509150098</v>
      </c>
      <c r="J130" s="2">
        <v>0</v>
      </c>
      <c r="K130" s="2">
        <v>0</v>
      </c>
      <c r="L130" s="2">
        <v>0</v>
      </c>
      <c r="M130" s="2">
        <v>8389.7808850915007</v>
      </c>
      <c r="N130" s="2">
        <v>20745.400000000001</v>
      </c>
      <c r="O130" s="2">
        <v>1014</v>
      </c>
      <c r="P130" s="2">
        <v>27828.53</v>
      </c>
      <c r="Q130" s="2">
        <v>2038</v>
      </c>
      <c r="R130" s="2">
        <v>659.072</v>
      </c>
      <c r="S130" s="2">
        <v>1673.51448</v>
      </c>
      <c r="T130" s="2">
        <v>0</v>
      </c>
      <c r="U130" s="2">
        <v>16737.377095091499</v>
      </c>
      <c r="V130" s="2">
        <v>2970</v>
      </c>
      <c r="W130" s="2">
        <v>144</v>
      </c>
      <c r="X130" s="2">
        <v>183</v>
      </c>
      <c r="Y130">
        <v>1</v>
      </c>
    </row>
    <row r="131" spans="1:25" x14ac:dyDescent="0.25">
      <c r="A131">
        <v>971030658</v>
      </c>
      <c r="B131">
        <v>952016</v>
      </c>
      <c r="C131">
        <v>95</v>
      </c>
      <c r="D131">
        <v>2016</v>
      </c>
      <c r="E131" t="s">
        <v>50</v>
      </c>
      <c r="F131" s="2">
        <v>4069.4163424124499</v>
      </c>
      <c r="G131" s="2">
        <v>6511.0661478599204</v>
      </c>
      <c r="H131" s="2">
        <v>1091.17509727626</v>
      </c>
      <c r="I131" s="2">
        <v>973.97288509150098</v>
      </c>
      <c r="J131" s="2">
        <v>0</v>
      </c>
      <c r="K131" s="2">
        <v>0</v>
      </c>
      <c r="L131" s="2">
        <v>0</v>
      </c>
      <c r="M131" s="2">
        <v>10463.280278087601</v>
      </c>
      <c r="N131" s="2">
        <v>24454.12</v>
      </c>
      <c r="O131" s="2">
        <v>1227</v>
      </c>
      <c r="P131" s="2">
        <v>28085.07</v>
      </c>
      <c r="Q131" s="2">
        <v>2039</v>
      </c>
      <c r="R131" s="2">
        <v>685.34749034748995</v>
      </c>
      <c r="S131" s="2">
        <v>2052.1086300000002</v>
      </c>
      <c r="T131" s="2">
        <v>0</v>
      </c>
      <c r="U131" s="2">
        <v>19671.626988435099</v>
      </c>
      <c r="V131" s="2">
        <v>3003</v>
      </c>
      <c r="W131" s="2">
        <v>149</v>
      </c>
      <c r="X131" s="2">
        <v>188</v>
      </c>
      <c r="Y131">
        <v>1</v>
      </c>
    </row>
    <row r="132" spans="1:25" x14ac:dyDescent="0.25">
      <c r="A132">
        <v>971030658</v>
      </c>
      <c r="B132">
        <v>952017</v>
      </c>
      <c r="C132">
        <v>95</v>
      </c>
      <c r="D132">
        <v>2017</v>
      </c>
      <c r="E132" t="s">
        <v>50</v>
      </c>
      <c r="F132" s="2">
        <v>2663.4404536861998</v>
      </c>
      <c r="G132" s="2">
        <v>6260.6275992438595</v>
      </c>
      <c r="H132" s="2">
        <v>1484.9451795841201</v>
      </c>
      <c r="I132" s="2">
        <v>973.97288509150098</v>
      </c>
      <c r="J132" s="2">
        <v>0</v>
      </c>
      <c r="K132" s="2">
        <v>0</v>
      </c>
      <c r="L132" s="2">
        <v>0</v>
      </c>
      <c r="M132" s="2">
        <v>8413.0957584374391</v>
      </c>
      <c r="N132" s="2">
        <v>27503.31</v>
      </c>
      <c r="O132" s="2">
        <v>1332</v>
      </c>
      <c r="P132" s="2">
        <v>30340.400000000001</v>
      </c>
      <c r="Q132" s="2">
        <v>2236</v>
      </c>
      <c r="R132" s="2">
        <v>620.60284360189598</v>
      </c>
      <c r="S132" s="2">
        <v>1407.0013100000001</v>
      </c>
      <c r="T132" s="2">
        <v>0</v>
      </c>
      <c r="U132" s="2">
        <v>17537.166222039301</v>
      </c>
      <c r="V132" s="2">
        <v>3052</v>
      </c>
      <c r="W132" s="2">
        <v>151</v>
      </c>
      <c r="X132" s="2">
        <v>188</v>
      </c>
      <c r="Y132">
        <v>1</v>
      </c>
    </row>
    <row r="133" spans="1:25" x14ac:dyDescent="0.25">
      <c r="A133">
        <v>971030658</v>
      </c>
      <c r="B133">
        <v>952018</v>
      </c>
      <c r="C133">
        <v>95</v>
      </c>
      <c r="D133">
        <v>2018</v>
      </c>
      <c r="E133" t="s">
        <v>50</v>
      </c>
      <c r="F133" s="2">
        <v>2889</v>
      </c>
      <c r="G133" s="2">
        <v>6278</v>
      </c>
      <c r="H133" s="2">
        <v>1778</v>
      </c>
      <c r="I133" s="2">
        <v>973.97288509150098</v>
      </c>
      <c r="J133" s="2">
        <v>0</v>
      </c>
      <c r="K133" s="2">
        <v>0</v>
      </c>
      <c r="L133" s="2">
        <v>0</v>
      </c>
      <c r="M133" s="2">
        <v>8362.9728850914998</v>
      </c>
      <c r="N133" s="2">
        <v>29037.5</v>
      </c>
      <c r="O133" s="2">
        <v>1442</v>
      </c>
      <c r="P133" s="2">
        <v>34596.54</v>
      </c>
      <c r="Q133" s="2">
        <v>2612</v>
      </c>
      <c r="R133" s="2">
        <v>244</v>
      </c>
      <c r="S133" s="2">
        <v>263.94643000000002</v>
      </c>
      <c r="T133" s="2">
        <v>0</v>
      </c>
      <c r="U133" s="2">
        <v>16806.595755091501</v>
      </c>
      <c r="V133" s="2">
        <v>3091</v>
      </c>
      <c r="W133" s="2">
        <v>151</v>
      </c>
      <c r="X133" s="2">
        <v>193</v>
      </c>
      <c r="Y133">
        <v>1</v>
      </c>
    </row>
    <row r="134" spans="1:25" x14ac:dyDescent="0.25">
      <c r="A134">
        <v>979599684</v>
      </c>
      <c r="B134">
        <v>962014</v>
      </c>
      <c r="C134">
        <v>96</v>
      </c>
      <c r="D134">
        <v>2014</v>
      </c>
      <c r="E134" t="s">
        <v>51</v>
      </c>
      <c r="F134" s="2">
        <v>13814.574665293499</v>
      </c>
      <c r="G134" s="2">
        <v>15500.9186405767</v>
      </c>
      <c r="H134" s="2">
        <v>3755.8970133882599</v>
      </c>
      <c r="I134" s="2">
        <v>2936.72976353887</v>
      </c>
      <c r="J134" s="2">
        <v>0</v>
      </c>
      <c r="K134" s="2">
        <v>0</v>
      </c>
      <c r="L134" s="2">
        <v>0</v>
      </c>
      <c r="M134" s="2">
        <v>28496.3260560208</v>
      </c>
      <c r="N134" s="2">
        <v>18839.53</v>
      </c>
      <c r="O134" s="2">
        <v>989</v>
      </c>
      <c r="P134" s="2">
        <v>115106.67</v>
      </c>
      <c r="Q134" s="2">
        <v>7162</v>
      </c>
      <c r="R134" s="2">
        <v>1625.44637385087</v>
      </c>
      <c r="S134" s="2">
        <v>3257.1930600000001</v>
      </c>
      <c r="T134" s="2">
        <v>131.61000000000001</v>
      </c>
      <c r="U134" s="2">
        <v>49569.0736898717</v>
      </c>
      <c r="V134" s="2">
        <v>7122</v>
      </c>
      <c r="W134" s="2">
        <v>234</v>
      </c>
      <c r="X134" s="2">
        <v>359</v>
      </c>
      <c r="Y134">
        <v>1</v>
      </c>
    </row>
    <row r="135" spans="1:25" x14ac:dyDescent="0.25">
      <c r="A135">
        <v>979599684</v>
      </c>
      <c r="B135">
        <v>962015</v>
      </c>
      <c r="C135">
        <v>96</v>
      </c>
      <c r="D135">
        <v>2015</v>
      </c>
      <c r="E135" t="s">
        <v>51</v>
      </c>
      <c r="F135" s="2">
        <v>16254.72</v>
      </c>
      <c r="G135" s="2">
        <v>16423.36</v>
      </c>
      <c r="H135" s="2">
        <v>4558.72</v>
      </c>
      <c r="I135" s="2">
        <v>2936.72976353887</v>
      </c>
      <c r="J135" s="2">
        <v>0</v>
      </c>
      <c r="K135" s="2">
        <v>0</v>
      </c>
      <c r="L135" s="2">
        <v>0</v>
      </c>
      <c r="M135" s="2">
        <v>31056.089763538901</v>
      </c>
      <c r="N135" s="2">
        <v>21063.55</v>
      </c>
      <c r="O135" s="2">
        <v>1094</v>
      </c>
      <c r="P135" s="2">
        <v>133361.41</v>
      </c>
      <c r="Q135" s="2">
        <v>7850</v>
      </c>
      <c r="R135" s="2">
        <v>1013.54</v>
      </c>
      <c r="S135" s="2">
        <v>3692.25549</v>
      </c>
      <c r="T135" s="2">
        <v>131.61000000000001</v>
      </c>
      <c r="U135" s="2">
        <v>53994.1978135389</v>
      </c>
      <c r="V135" s="2">
        <v>7152</v>
      </c>
      <c r="W135" s="2">
        <v>238</v>
      </c>
      <c r="X135" s="2">
        <v>364</v>
      </c>
      <c r="Y135">
        <v>1</v>
      </c>
    </row>
    <row r="136" spans="1:25" x14ac:dyDescent="0.25">
      <c r="A136">
        <v>979599684</v>
      </c>
      <c r="B136">
        <v>962016</v>
      </c>
      <c r="C136">
        <v>96</v>
      </c>
      <c r="D136">
        <v>2016</v>
      </c>
      <c r="E136" t="s">
        <v>51</v>
      </c>
      <c r="F136" s="2">
        <v>8266.8949416342402</v>
      </c>
      <c r="G136" s="2">
        <v>19178.6459143969</v>
      </c>
      <c r="H136" s="2">
        <v>5109.7898832684796</v>
      </c>
      <c r="I136" s="2">
        <v>2936.72976353887</v>
      </c>
      <c r="J136" s="2">
        <v>0</v>
      </c>
      <c r="K136" s="2">
        <v>0</v>
      </c>
      <c r="L136" s="2">
        <v>197.91439688716</v>
      </c>
      <c r="M136" s="2">
        <v>25074.566339414399</v>
      </c>
      <c r="N136" s="2">
        <v>23281.51</v>
      </c>
      <c r="O136" s="2">
        <v>1271</v>
      </c>
      <c r="P136" s="2">
        <v>140943.48000000001</v>
      </c>
      <c r="Q136" s="2">
        <v>8576</v>
      </c>
      <c r="R136" s="2">
        <v>682.20849420849402</v>
      </c>
      <c r="S136" s="2">
        <v>3631.5093099999999</v>
      </c>
      <c r="T136" s="2">
        <v>131.61000000000001</v>
      </c>
      <c r="U136" s="2">
        <v>49121.398533622902</v>
      </c>
      <c r="V136" s="2">
        <v>7194</v>
      </c>
      <c r="W136" s="2">
        <v>248</v>
      </c>
      <c r="X136" s="2">
        <v>371</v>
      </c>
      <c r="Y136">
        <v>1</v>
      </c>
    </row>
    <row r="137" spans="1:25" x14ac:dyDescent="0.25">
      <c r="A137">
        <v>979599684</v>
      </c>
      <c r="B137">
        <v>962017</v>
      </c>
      <c r="C137">
        <v>96</v>
      </c>
      <c r="D137">
        <v>2017</v>
      </c>
      <c r="E137" t="s">
        <v>51</v>
      </c>
      <c r="F137" s="2">
        <v>8892.1890359168192</v>
      </c>
      <c r="G137" s="2">
        <v>19104.786389413999</v>
      </c>
      <c r="H137" s="2">
        <v>6040.5595463137997</v>
      </c>
      <c r="I137" s="2">
        <v>2936.72976353887</v>
      </c>
      <c r="J137" s="2">
        <v>0</v>
      </c>
      <c r="K137" s="2">
        <v>0</v>
      </c>
      <c r="L137" s="2">
        <v>179.962192816635</v>
      </c>
      <c r="M137" s="2">
        <v>24713.183449739201</v>
      </c>
      <c r="N137" s="2">
        <v>23135.06</v>
      </c>
      <c r="O137" s="2">
        <v>1310</v>
      </c>
      <c r="P137" s="2">
        <v>144258.29999999999</v>
      </c>
      <c r="Q137" s="2">
        <v>8027</v>
      </c>
      <c r="R137" s="2">
        <v>490.11184834123202</v>
      </c>
      <c r="S137" s="2">
        <v>3683.6996899999999</v>
      </c>
      <c r="T137" s="2">
        <v>115.16</v>
      </c>
      <c r="U137" s="2">
        <v>48319.8299480805</v>
      </c>
      <c r="V137" s="2">
        <v>7304</v>
      </c>
      <c r="W137" s="2">
        <v>250</v>
      </c>
      <c r="X137" s="2">
        <v>381</v>
      </c>
      <c r="Y137">
        <v>1</v>
      </c>
    </row>
    <row r="138" spans="1:25" x14ac:dyDescent="0.25">
      <c r="A138">
        <v>979599684</v>
      </c>
      <c r="B138">
        <v>962018</v>
      </c>
      <c r="C138">
        <v>96</v>
      </c>
      <c r="D138">
        <v>2018</v>
      </c>
      <c r="E138" t="s">
        <v>51</v>
      </c>
      <c r="F138" s="2">
        <v>8866</v>
      </c>
      <c r="G138" s="2">
        <v>17977</v>
      </c>
      <c r="H138" s="2">
        <v>5559</v>
      </c>
      <c r="I138" s="2">
        <v>2936.72976353887</v>
      </c>
      <c r="J138" s="2">
        <v>0</v>
      </c>
      <c r="K138" s="2">
        <v>0</v>
      </c>
      <c r="L138" s="2">
        <v>218</v>
      </c>
      <c r="M138" s="2">
        <v>24002.7297635389</v>
      </c>
      <c r="N138" s="2">
        <v>24371.3</v>
      </c>
      <c r="O138" s="2">
        <v>1382</v>
      </c>
      <c r="P138" s="2">
        <v>169845.64</v>
      </c>
      <c r="Q138" s="2">
        <v>5547</v>
      </c>
      <c r="R138" s="2">
        <v>819</v>
      </c>
      <c r="S138" s="2">
        <v>3729.90101</v>
      </c>
      <c r="T138" s="2">
        <v>65.8</v>
      </c>
      <c r="U138" s="2">
        <v>47262.064113538901</v>
      </c>
      <c r="V138" s="2">
        <v>7317</v>
      </c>
      <c r="W138" s="2">
        <v>250</v>
      </c>
      <c r="X138" s="2">
        <v>383</v>
      </c>
      <c r="Y138">
        <v>1</v>
      </c>
    </row>
    <row r="139" spans="1:25" x14ac:dyDescent="0.25">
      <c r="A139">
        <v>966309202</v>
      </c>
      <c r="B139">
        <v>972014</v>
      </c>
      <c r="C139">
        <v>97</v>
      </c>
      <c r="D139">
        <v>2014</v>
      </c>
      <c r="E139" t="s">
        <v>52</v>
      </c>
      <c r="F139" s="2">
        <v>12382.5829042225</v>
      </c>
      <c r="G139" s="2">
        <v>22075.979402677702</v>
      </c>
      <c r="H139" s="2">
        <v>3274.08444902163</v>
      </c>
      <c r="I139" s="2">
        <v>2977.6492775890101</v>
      </c>
      <c r="J139" s="2">
        <v>-1439.76654254338</v>
      </c>
      <c r="K139" s="2">
        <v>-618.06467559217299</v>
      </c>
      <c r="L139" s="2">
        <v>98.603501544799201</v>
      </c>
      <c r="M139" s="2">
        <v>32005.6924157871</v>
      </c>
      <c r="N139" s="2">
        <v>27889.13</v>
      </c>
      <c r="O139" s="2">
        <v>1446</v>
      </c>
      <c r="P139" s="2">
        <v>123355.34</v>
      </c>
      <c r="Q139" s="2">
        <v>8709</v>
      </c>
      <c r="R139" s="2">
        <v>1122.7538304392201</v>
      </c>
      <c r="S139" s="2">
        <v>2487.1710600000001</v>
      </c>
      <c r="T139" s="2">
        <v>888.41</v>
      </c>
      <c r="U139" s="2">
        <v>54108.1199762264</v>
      </c>
      <c r="V139" s="2">
        <v>7092</v>
      </c>
      <c r="W139" s="2">
        <v>333</v>
      </c>
      <c r="X139" s="2">
        <v>399</v>
      </c>
      <c r="Y139">
        <v>1</v>
      </c>
    </row>
    <row r="140" spans="1:25" x14ac:dyDescent="0.25">
      <c r="A140">
        <v>966309202</v>
      </c>
      <c r="B140">
        <v>972015</v>
      </c>
      <c r="C140">
        <v>97</v>
      </c>
      <c r="D140">
        <v>2015</v>
      </c>
      <c r="E140" t="s">
        <v>52</v>
      </c>
      <c r="F140" s="2">
        <v>13597.824000000001</v>
      </c>
      <c r="G140" s="2">
        <v>20834.112000000001</v>
      </c>
      <c r="H140" s="2">
        <v>4498.88</v>
      </c>
      <c r="I140" s="2">
        <v>2977.6492775890101</v>
      </c>
      <c r="J140" s="2">
        <v>-1439.76654254338</v>
      </c>
      <c r="K140" s="2">
        <v>-618.06467559217299</v>
      </c>
      <c r="L140" s="2">
        <v>121.85599999999999</v>
      </c>
      <c r="M140" s="2">
        <v>30728.842059453498</v>
      </c>
      <c r="N140" s="2">
        <v>27962.86</v>
      </c>
      <c r="O140" s="2">
        <v>1486</v>
      </c>
      <c r="P140" s="2">
        <v>132532.20000000001</v>
      </c>
      <c r="Q140" s="2">
        <v>9097</v>
      </c>
      <c r="R140" s="2">
        <v>2019.492</v>
      </c>
      <c r="S140" s="2">
        <v>4497.78406</v>
      </c>
      <c r="T140" s="2">
        <v>921.31</v>
      </c>
      <c r="U140" s="2">
        <v>56698.006779453499</v>
      </c>
      <c r="V140" s="2">
        <v>7176</v>
      </c>
      <c r="W140" s="2">
        <v>335</v>
      </c>
      <c r="X140" s="2">
        <v>409</v>
      </c>
      <c r="Y140">
        <v>1</v>
      </c>
    </row>
    <row r="141" spans="1:25" x14ac:dyDescent="0.25">
      <c r="A141">
        <v>966309202</v>
      </c>
      <c r="B141">
        <v>972016</v>
      </c>
      <c r="C141">
        <v>97</v>
      </c>
      <c r="D141">
        <v>2016</v>
      </c>
      <c r="E141" t="s">
        <v>52</v>
      </c>
      <c r="F141" s="2">
        <v>15038.3190661479</v>
      </c>
      <c r="G141" s="2">
        <v>20398.941634241201</v>
      </c>
      <c r="H141" s="2">
        <v>4296.9649805447498</v>
      </c>
      <c r="I141" s="2">
        <v>2977.6492775890101</v>
      </c>
      <c r="J141" s="2">
        <v>-1439.76654254338</v>
      </c>
      <c r="K141" s="2">
        <v>-618.06467559217299</v>
      </c>
      <c r="L141" s="2">
        <v>323.85992217898797</v>
      </c>
      <c r="M141" s="2">
        <v>31736.253857118802</v>
      </c>
      <c r="N141" s="2">
        <v>28593.1</v>
      </c>
      <c r="O141" s="2">
        <v>1518</v>
      </c>
      <c r="P141" s="2">
        <v>142123.16</v>
      </c>
      <c r="Q141" s="2">
        <v>8230</v>
      </c>
      <c r="R141" s="2">
        <v>1260.8301158301199</v>
      </c>
      <c r="S141" s="2">
        <v>3690.5443300000002</v>
      </c>
      <c r="T141" s="2">
        <v>921.31</v>
      </c>
      <c r="U141" s="2">
        <v>55928.0101629489</v>
      </c>
      <c r="V141" s="2">
        <v>7248</v>
      </c>
      <c r="W141" s="2">
        <v>333</v>
      </c>
      <c r="X141" s="2">
        <v>409</v>
      </c>
      <c r="Y141">
        <v>1</v>
      </c>
    </row>
    <row r="142" spans="1:25" x14ac:dyDescent="0.25">
      <c r="A142">
        <v>966309202</v>
      </c>
      <c r="B142">
        <v>972017</v>
      </c>
      <c r="C142">
        <v>97</v>
      </c>
      <c r="D142">
        <v>2017</v>
      </c>
      <c r="E142" t="s">
        <v>52</v>
      </c>
      <c r="F142" s="2">
        <v>11800.3780718336</v>
      </c>
      <c r="G142" s="2">
        <v>20340.869565217399</v>
      </c>
      <c r="H142" s="2">
        <v>5485.2476370510403</v>
      </c>
      <c r="I142" s="2">
        <v>2977.6492775890101</v>
      </c>
      <c r="J142" s="2">
        <v>-1439.76654254338</v>
      </c>
      <c r="K142" s="2">
        <v>-618.06467559217299</v>
      </c>
      <c r="L142" s="2">
        <v>384.60491493383699</v>
      </c>
      <c r="M142" s="2">
        <v>27191.213144519599</v>
      </c>
      <c r="N142" s="2">
        <v>30773.69</v>
      </c>
      <c r="O142" s="2">
        <v>1550</v>
      </c>
      <c r="P142" s="2">
        <v>164655.25</v>
      </c>
      <c r="Q142" s="2">
        <v>8760</v>
      </c>
      <c r="R142" s="2">
        <v>1524.79241706161</v>
      </c>
      <c r="S142" s="2">
        <v>6451.5009899999995</v>
      </c>
      <c r="T142" s="2">
        <v>921.31</v>
      </c>
      <c r="U142" s="2">
        <v>56477.361891581197</v>
      </c>
      <c r="V142" s="2">
        <v>7326</v>
      </c>
      <c r="W142" s="2">
        <v>334</v>
      </c>
      <c r="X142" s="2">
        <v>410</v>
      </c>
      <c r="Y142">
        <v>1</v>
      </c>
    </row>
    <row r="143" spans="1:25" x14ac:dyDescent="0.25">
      <c r="A143">
        <v>966309202</v>
      </c>
      <c r="B143">
        <v>972018</v>
      </c>
      <c r="C143">
        <v>97</v>
      </c>
      <c r="D143">
        <v>2018</v>
      </c>
      <c r="E143" t="s">
        <v>52</v>
      </c>
      <c r="F143" s="2">
        <v>11015</v>
      </c>
      <c r="G143" s="2">
        <v>17269</v>
      </c>
      <c r="H143" s="2">
        <v>5944</v>
      </c>
      <c r="I143" s="2">
        <v>2977.6492775890101</v>
      </c>
      <c r="J143" s="2">
        <v>-1439.76654254338</v>
      </c>
      <c r="K143" s="2">
        <v>-618.06467559217299</v>
      </c>
      <c r="L143" s="2">
        <v>13</v>
      </c>
      <c r="M143" s="2">
        <v>23246.818059453501</v>
      </c>
      <c r="N143" s="2">
        <v>33317.879999999997</v>
      </c>
      <c r="O143" s="2">
        <v>964</v>
      </c>
      <c r="P143" s="2">
        <v>178071.08</v>
      </c>
      <c r="Q143" s="2">
        <v>8237</v>
      </c>
      <c r="R143" s="2">
        <v>979</v>
      </c>
      <c r="S143" s="2">
        <v>3865.51044</v>
      </c>
      <c r="T143" s="2">
        <v>921.31</v>
      </c>
      <c r="U143" s="2">
        <v>49265.745059453497</v>
      </c>
      <c r="V143" s="2">
        <v>7386</v>
      </c>
      <c r="W143" s="2">
        <v>337</v>
      </c>
      <c r="X143" s="2">
        <v>412</v>
      </c>
      <c r="Y143">
        <v>1</v>
      </c>
    </row>
    <row r="144" spans="1:25" x14ac:dyDescent="0.25">
      <c r="A144">
        <v>913680294</v>
      </c>
      <c r="B144">
        <v>982018</v>
      </c>
      <c r="C144">
        <v>98</v>
      </c>
      <c r="D144">
        <v>2018</v>
      </c>
      <c r="E144" t="s">
        <v>53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>
        <v>0</v>
      </c>
    </row>
    <row r="145" spans="1:25" x14ac:dyDescent="0.25">
      <c r="A145">
        <v>913680294</v>
      </c>
      <c r="B145">
        <v>982014</v>
      </c>
      <c r="C145">
        <v>98</v>
      </c>
      <c r="D145">
        <v>2014</v>
      </c>
      <c r="E145" t="s">
        <v>53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>
        <v>0</v>
      </c>
    </row>
    <row r="146" spans="1:25" x14ac:dyDescent="0.25">
      <c r="A146">
        <v>913680294</v>
      </c>
      <c r="B146">
        <v>982015</v>
      </c>
      <c r="C146">
        <v>98</v>
      </c>
      <c r="D146">
        <v>2015</v>
      </c>
      <c r="E146" t="s">
        <v>53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>
        <v>0</v>
      </c>
    </row>
    <row r="147" spans="1:25" x14ac:dyDescent="0.25">
      <c r="A147">
        <v>913680294</v>
      </c>
      <c r="B147">
        <v>982016</v>
      </c>
      <c r="C147">
        <v>98</v>
      </c>
      <c r="D147">
        <v>2016</v>
      </c>
      <c r="E147" t="s">
        <v>53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>
        <v>0</v>
      </c>
    </row>
    <row r="148" spans="1:25" x14ac:dyDescent="0.25">
      <c r="A148">
        <v>913680294</v>
      </c>
      <c r="B148">
        <v>982017</v>
      </c>
      <c r="C148">
        <v>98</v>
      </c>
      <c r="D148">
        <v>2017</v>
      </c>
      <c r="E148" t="s">
        <v>53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>
        <v>0</v>
      </c>
    </row>
    <row r="149" spans="1:25" x14ac:dyDescent="0.25">
      <c r="A149">
        <v>938260494</v>
      </c>
      <c r="B149">
        <v>1032014</v>
      </c>
      <c r="C149">
        <v>103</v>
      </c>
      <c r="D149">
        <v>2014</v>
      </c>
      <c r="E149" t="s">
        <v>54</v>
      </c>
      <c r="F149" s="2">
        <v>20068.053553038098</v>
      </c>
      <c r="G149" s="2">
        <v>10770.191555097799</v>
      </c>
      <c r="H149" s="2">
        <v>4411.3861997940303</v>
      </c>
      <c r="I149" s="2">
        <v>3040.4616257576699</v>
      </c>
      <c r="J149" s="2">
        <v>0</v>
      </c>
      <c r="K149" s="2">
        <v>0</v>
      </c>
      <c r="L149" s="2">
        <v>56.024716786817699</v>
      </c>
      <c r="M149" s="2">
        <v>29411.295817312799</v>
      </c>
      <c r="N149" s="2">
        <v>3745.08</v>
      </c>
      <c r="O149" s="2">
        <v>245</v>
      </c>
      <c r="P149" s="2">
        <v>82370.55</v>
      </c>
      <c r="Q149" s="2">
        <v>4305</v>
      </c>
      <c r="R149" s="2">
        <v>3230.9622063329898</v>
      </c>
      <c r="S149" s="2">
        <v>2925.6558100000002</v>
      </c>
      <c r="T149" s="2">
        <v>0</v>
      </c>
      <c r="U149" s="2">
        <v>45370.967263645798</v>
      </c>
      <c r="V149" s="2">
        <v>3848</v>
      </c>
      <c r="W149" s="2">
        <v>501</v>
      </c>
      <c r="X149" s="2">
        <v>350</v>
      </c>
      <c r="Y149">
        <v>1</v>
      </c>
    </row>
    <row r="150" spans="1:25" x14ac:dyDescent="0.25">
      <c r="A150">
        <v>938260494</v>
      </c>
      <c r="B150">
        <v>1032015</v>
      </c>
      <c r="C150">
        <v>103</v>
      </c>
      <c r="D150">
        <v>2015</v>
      </c>
      <c r="E150" t="s">
        <v>54</v>
      </c>
      <c r="F150" s="2">
        <v>18643.968000000001</v>
      </c>
      <c r="G150" s="2">
        <v>13826.304</v>
      </c>
      <c r="H150" s="2">
        <v>2876.672</v>
      </c>
      <c r="I150" s="2">
        <v>3040.4616257576699</v>
      </c>
      <c r="J150" s="2">
        <v>0</v>
      </c>
      <c r="K150" s="2">
        <v>0</v>
      </c>
      <c r="L150" s="2">
        <v>0</v>
      </c>
      <c r="M150" s="2">
        <v>32634.061625757698</v>
      </c>
      <c r="N150" s="2">
        <v>4522.78</v>
      </c>
      <c r="O150" s="2">
        <v>261</v>
      </c>
      <c r="P150" s="2">
        <v>82013.009999999995</v>
      </c>
      <c r="Q150" s="2">
        <v>5694</v>
      </c>
      <c r="R150" s="2">
        <v>6506.1679999999997</v>
      </c>
      <c r="S150" s="2">
        <v>2823.4140000000002</v>
      </c>
      <c r="T150" s="2">
        <v>0</v>
      </c>
      <c r="U150" s="2">
        <v>53197.326815757697</v>
      </c>
      <c r="V150" s="2">
        <v>3864</v>
      </c>
      <c r="W150" s="2">
        <v>501</v>
      </c>
      <c r="X150" s="2">
        <v>353</v>
      </c>
      <c r="Y150">
        <v>1</v>
      </c>
    </row>
    <row r="151" spans="1:25" x14ac:dyDescent="0.25">
      <c r="A151">
        <v>938260494</v>
      </c>
      <c r="B151">
        <v>1032016</v>
      </c>
      <c r="C151">
        <v>103</v>
      </c>
      <c r="D151">
        <v>2016</v>
      </c>
      <c r="E151" t="s">
        <v>54</v>
      </c>
      <c r="F151" s="2">
        <v>13126.9105058366</v>
      </c>
      <c r="G151" s="2">
        <v>19646.443579766499</v>
      </c>
      <c r="H151" s="2">
        <v>3518.0077821011701</v>
      </c>
      <c r="I151" s="2">
        <v>3040.4616257576699</v>
      </c>
      <c r="J151" s="2">
        <v>0</v>
      </c>
      <c r="K151" s="2">
        <v>0</v>
      </c>
      <c r="L151" s="2">
        <v>0</v>
      </c>
      <c r="M151" s="2">
        <v>32295.807929259601</v>
      </c>
      <c r="N151" s="2">
        <v>6263.01</v>
      </c>
      <c r="O151" s="2">
        <v>282</v>
      </c>
      <c r="P151" s="2">
        <v>90909.09</v>
      </c>
      <c r="Q151" s="2">
        <v>5077</v>
      </c>
      <c r="R151" s="2">
        <v>2948.5637065637102</v>
      </c>
      <c r="S151" s="2">
        <v>2976.5628200000001</v>
      </c>
      <c r="T151" s="2">
        <v>0</v>
      </c>
      <c r="U151" s="2">
        <v>49507.432555823303</v>
      </c>
      <c r="V151" s="2">
        <v>3887</v>
      </c>
      <c r="W151" s="2">
        <v>508</v>
      </c>
      <c r="X151" s="2">
        <v>355</v>
      </c>
      <c r="Y151">
        <v>1</v>
      </c>
    </row>
    <row r="152" spans="1:25" x14ac:dyDescent="0.25">
      <c r="A152">
        <v>938260494</v>
      </c>
      <c r="B152">
        <v>1032017</v>
      </c>
      <c r="C152">
        <v>103</v>
      </c>
      <c r="D152">
        <v>2017</v>
      </c>
      <c r="E152" t="s">
        <v>54</v>
      </c>
      <c r="F152" s="2">
        <v>13541.383742911201</v>
      </c>
      <c r="G152" s="2">
        <v>19934.669187145599</v>
      </c>
      <c r="H152" s="2">
        <v>5133.5500945179601</v>
      </c>
      <c r="I152" s="2">
        <v>3040.4616257576699</v>
      </c>
      <c r="J152" s="2">
        <v>0</v>
      </c>
      <c r="K152" s="2">
        <v>0</v>
      </c>
      <c r="L152" s="2">
        <v>0</v>
      </c>
      <c r="M152" s="2">
        <v>31382.9644612964</v>
      </c>
      <c r="N152" s="2">
        <v>6118.58</v>
      </c>
      <c r="O152" s="2">
        <v>307</v>
      </c>
      <c r="P152" s="2">
        <v>96350.97</v>
      </c>
      <c r="Q152" s="2">
        <v>5747</v>
      </c>
      <c r="R152" s="2">
        <v>1557.67203791469</v>
      </c>
      <c r="S152" s="2">
        <v>3106.6109799999999</v>
      </c>
      <c r="T152" s="2">
        <v>0</v>
      </c>
      <c r="U152" s="2">
        <v>48351.890029211099</v>
      </c>
      <c r="V152" s="2">
        <v>3920</v>
      </c>
      <c r="W152" s="2">
        <v>508</v>
      </c>
      <c r="X152" s="2">
        <v>356</v>
      </c>
      <c r="Y152">
        <v>1</v>
      </c>
    </row>
    <row r="153" spans="1:25" x14ac:dyDescent="0.25">
      <c r="A153">
        <v>938260494</v>
      </c>
      <c r="B153">
        <v>1032018</v>
      </c>
      <c r="C153">
        <v>103</v>
      </c>
      <c r="D153">
        <v>2018</v>
      </c>
      <c r="E153" t="s">
        <v>54</v>
      </c>
      <c r="F153" s="2">
        <v>11978</v>
      </c>
      <c r="G153" s="2">
        <v>16607</v>
      </c>
      <c r="H153" s="2">
        <v>6890</v>
      </c>
      <c r="I153" s="2">
        <v>3040.4616257576699</v>
      </c>
      <c r="J153" s="2">
        <v>0</v>
      </c>
      <c r="K153" s="2">
        <v>0</v>
      </c>
      <c r="L153" s="2">
        <v>0</v>
      </c>
      <c r="M153" s="2">
        <v>24735.4616257577</v>
      </c>
      <c r="N153" s="2">
        <v>7245.74</v>
      </c>
      <c r="O153" s="2">
        <v>340</v>
      </c>
      <c r="P153" s="2">
        <v>101393.9</v>
      </c>
      <c r="Q153" s="2">
        <v>6137</v>
      </c>
      <c r="R153" s="2">
        <v>3785</v>
      </c>
      <c r="S153" s="2">
        <v>2826.4085300000002</v>
      </c>
      <c r="T153" s="2">
        <v>0</v>
      </c>
      <c r="U153" s="2">
        <v>44450.888195757703</v>
      </c>
      <c r="V153" s="2">
        <v>3947</v>
      </c>
      <c r="W153" s="2">
        <v>509</v>
      </c>
      <c r="X153" s="2">
        <v>357</v>
      </c>
      <c r="Y153">
        <v>1</v>
      </c>
    </row>
    <row r="154" spans="1:25" x14ac:dyDescent="0.25">
      <c r="A154">
        <v>933297292</v>
      </c>
      <c r="B154">
        <v>1042015</v>
      </c>
      <c r="C154">
        <v>104</v>
      </c>
      <c r="D154">
        <v>2015</v>
      </c>
      <c r="E154" t="s">
        <v>55</v>
      </c>
      <c r="F154" s="2">
        <v>6963.2</v>
      </c>
      <c r="G154" s="2">
        <v>9150.08</v>
      </c>
      <c r="H154" s="2">
        <v>2128.1280000000002</v>
      </c>
      <c r="I154" s="2">
        <v>1282.0984344898</v>
      </c>
      <c r="J154" s="2">
        <v>0</v>
      </c>
      <c r="K154" s="2">
        <v>0</v>
      </c>
      <c r="L154" s="2">
        <v>415.61599999999999</v>
      </c>
      <c r="M154" s="2">
        <v>14924.5304344898</v>
      </c>
      <c r="N154" s="2">
        <v>13403.71</v>
      </c>
      <c r="O154" s="2">
        <v>546</v>
      </c>
      <c r="P154" s="2">
        <v>42475.55</v>
      </c>
      <c r="Q154" s="2">
        <v>3186</v>
      </c>
      <c r="R154" s="2">
        <v>3386.4160000000002</v>
      </c>
      <c r="S154" s="2">
        <v>3087.3604300000002</v>
      </c>
      <c r="T154" s="2">
        <v>164.52</v>
      </c>
      <c r="U154" s="2">
        <v>28374.421724489799</v>
      </c>
      <c r="V154" s="2">
        <v>3741</v>
      </c>
      <c r="W154" s="2">
        <v>254</v>
      </c>
      <c r="X154" s="2">
        <v>252</v>
      </c>
      <c r="Y154">
        <v>1</v>
      </c>
    </row>
    <row r="155" spans="1:25" x14ac:dyDescent="0.25">
      <c r="A155">
        <v>933297292</v>
      </c>
      <c r="B155">
        <v>1042014</v>
      </c>
      <c r="C155">
        <v>104</v>
      </c>
      <c r="D155">
        <v>2014</v>
      </c>
      <c r="E155" t="s">
        <v>55</v>
      </c>
      <c r="F155" s="2">
        <v>7389.66014418126</v>
      </c>
      <c r="G155" s="2">
        <v>10109.099897013401</v>
      </c>
      <c r="H155" s="2">
        <v>2412.42430484037</v>
      </c>
      <c r="I155" s="2">
        <v>1282.0984344898</v>
      </c>
      <c r="J155" s="2">
        <v>0</v>
      </c>
      <c r="K155" s="2">
        <v>0</v>
      </c>
      <c r="L155" s="2">
        <v>301.41297631307901</v>
      </c>
      <c r="M155" s="2">
        <v>16067.021194531</v>
      </c>
      <c r="N155" s="2">
        <v>11195.85</v>
      </c>
      <c r="O155" s="2">
        <v>494</v>
      </c>
      <c r="P155" s="2">
        <v>42147.3</v>
      </c>
      <c r="Q155" s="2">
        <v>3486</v>
      </c>
      <c r="R155" s="2">
        <v>943.37895812053102</v>
      </c>
      <c r="S155" s="2">
        <v>2709.6218600000002</v>
      </c>
      <c r="T155" s="2">
        <v>131.61000000000001</v>
      </c>
      <c r="U155" s="2">
        <v>26822.344162651501</v>
      </c>
      <c r="V155" s="2">
        <v>3712</v>
      </c>
      <c r="W155" s="2">
        <v>253</v>
      </c>
      <c r="X155" s="2">
        <v>250</v>
      </c>
      <c r="Y155">
        <v>1</v>
      </c>
    </row>
    <row r="156" spans="1:25" x14ac:dyDescent="0.25">
      <c r="A156">
        <v>933297292</v>
      </c>
      <c r="B156">
        <v>1042016</v>
      </c>
      <c r="C156">
        <v>104</v>
      </c>
      <c r="D156">
        <v>2016</v>
      </c>
      <c r="E156" t="s">
        <v>55</v>
      </c>
      <c r="F156" s="2">
        <v>4621.8832684824902</v>
      </c>
      <c r="G156" s="2">
        <v>11107.548638132301</v>
      </c>
      <c r="H156" s="2">
        <v>2415.1906614785998</v>
      </c>
      <c r="I156" s="2">
        <v>1282.0984344898</v>
      </c>
      <c r="J156" s="2">
        <v>0</v>
      </c>
      <c r="K156" s="2">
        <v>0</v>
      </c>
      <c r="L156" s="2">
        <v>260.35797665369603</v>
      </c>
      <c r="M156" s="2">
        <v>14335.9817029723</v>
      </c>
      <c r="N156" s="2">
        <v>16131.72</v>
      </c>
      <c r="O156" s="2">
        <v>659</v>
      </c>
      <c r="P156" s="2">
        <v>42024.08</v>
      </c>
      <c r="Q156" s="2">
        <v>3247</v>
      </c>
      <c r="R156" s="2">
        <v>1681.4555984556</v>
      </c>
      <c r="S156" s="2">
        <v>3334.19526</v>
      </c>
      <c r="T156" s="2">
        <v>164.52</v>
      </c>
      <c r="U156" s="2">
        <v>26640.616361427899</v>
      </c>
      <c r="V156" s="2">
        <v>3767</v>
      </c>
      <c r="W156" s="2">
        <v>258</v>
      </c>
      <c r="X156" s="2">
        <v>255</v>
      </c>
      <c r="Y156">
        <v>1</v>
      </c>
    </row>
    <row r="157" spans="1:25" x14ac:dyDescent="0.25">
      <c r="A157">
        <v>933297292</v>
      </c>
      <c r="B157">
        <v>1042017</v>
      </c>
      <c r="C157">
        <v>104</v>
      </c>
      <c r="D157">
        <v>2017</v>
      </c>
      <c r="E157" t="s">
        <v>55</v>
      </c>
      <c r="F157" s="2">
        <v>5233.3005671077499</v>
      </c>
      <c r="G157" s="2">
        <v>12236.400756143699</v>
      </c>
      <c r="H157" s="2">
        <v>2958.5784499054798</v>
      </c>
      <c r="I157" s="2">
        <v>1282.0984344898</v>
      </c>
      <c r="J157" s="2">
        <v>0</v>
      </c>
      <c r="K157" s="2">
        <v>0</v>
      </c>
      <c r="L157" s="2">
        <v>502.865784499055</v>
      </c>
      <c r="M157" s="2">
        <v>15290.355523336701</v>
      </c>
      <c r="N157" s="2">
        <v>17417.45</v>
      </c>
      <c r="O157" s="2">
        <v>784</v>
      </c>
      <c r="P157" s="2">
        <v>44391.519999999997</v>
      </c>
      <c r="Q157" s="2">
        <v>3291</v>
      </c>
      <c r="R157" s="2">
        <v>3019.7876777251199</v>
      </c>
      <c r="S157" s="2">
        <v>2692.9380500000002</v>
      </c>
      <c r="T157" s="2">
        <v>164.52</v>
      </c>
      <c r="U157" s="2">
        <v>28683.908421061798</v>
      </c>
      <c r="V157" s="2">
        <v>3796</v>
      </c>
      <c r="W157" s="2">
        <v>257</v>
      </c>
      <c r="X157" s="2">
        <v>256</v>
      </c>
      <c r="Y157">
        <v>1</v>
      </c>
    </row>
    <row r="158" spans="1:25" x14ac:dyDescent="0.25">
      <c r="A158">
        <v>933297292</v>
      </c>
      <c r="B158">
        <v>1042018</v>
      </c>
      <c r="C158">
        <v>104</v>
      </c>
      <c r="D158">
        <v>2018</v>
      </c>
      <c r="E158" t="s">
        <v>55</v>
      </c>
      <c r="F158" s="2">
        <v>5746</v>
      </c>
      <c r="G158" s="2">
        <v>11931</v>
      </c>
      <c r="H158" s="2">
        <v>4681</v>
      </c>
      <c r="I158" s="2">
        <v>1282.0984344898</v>
      </c>
      <c r="J158" s="2">
        <v>0</v>
      </c>
      <c r="K158" s="2">
        <v>0</v>
      </c>
      <c r="L158" s="2">
        <v>571</v>
      </c>
      <c r="M158" s="2">
        <v>13707.098434489801</v>
      </c>
      <c r="N158" s="2">
        <v>18165.86</v>
      </c>
      <c r="O158" s="2">
        <v>828</v>
      </c>
      <c r="P158" s="2">
        <v>51420.11</v>
      </c>
      <c r="Q158" s="2">
        <v>3286</v>
      </c>
      <c r="R158" s="2">
        <v>1090</v>
      </c>
      <c r="S158" s="2">
        <v>2513.2662500000001</v>
      </c>
      <c r="T158" s="2">
        <v>361.94</v>
      </c>
      <c r="U158" s="2">
        <v>25307.168854489799</v>
      </c>
      <c r="V158" s="2">
        <v>3820</v>
      </c>
      <c r="W158" s="2">
        <v>258</v>
      </c>
      <c r="X158" s="2">
        <v>257</v>
      </c>
      <c r="Y158">
        <v>1</v>
      </c>
    </row>
    <row r="159" spans="1:25" x14ac:dyDescent="0.25">
      <c r="A159">
        <v>914078865</v>
      </c>
      <c r="B159">
        <v>1062014</v>
      </c>
      <c r="C159">
        <v>106</v>
      </c>
      <c r="D159">
        <v>2014</v>
      </c>
      <c r="E159" t="s">
        <v>56</v>
      </c>
      <c r="F159" s="2">
        <v>9954.4716786817698</v>
      </c>
      <c r="G159" s="2">
        <v>6473.0957775489196</v>
      </c>
      <c r="H159" s="2">
        <v>1269.5200823892901</v>
      </c>
      <c r="I159" s="2">
        <v>1853.5535975630301</v>
      </c>
      <c r="J159" s="2">
        <v>0</v>
      </c>
      <c r="K159" s="2">
        <v>0</v>
      </c>
      <c r="L159" s="2">
        <v>0</v>
      </c>
      <c r="M159" s="2">
        <v>16923.0819188813</v>
      </c>
      <c r="N159" s="2">
        <v>9762.66</v>
      </c>
      <c r="O159" s="2">
        <v>585</v>
      </c>
      <c r="P159" s="2">
        <v>19103.14</v>
      </c>
      <c r="Q159" s="2">
        <v>2032</v>
      </c>
      <c r="R159" s="2">
        <v>3013.9407558733401</v>
      </c>
      <c r="S159" s="2">
        <v>2071.3591799999999</v>
      </c>
      <c r="T159" s="2">
        <v>32.9</v>
      </c>
      <c r="U159" s="2">
        <v>26353.295654754598</v>
      </c>
      <c r="V159" s="2">
        <v>1859</v>
      </c>
      <c r="W159" s="2">
        <v>142</v>
      </c>
      <c r="X159" s="2">
        <v>129</v>
      </c>
      <c r="Y159">
        <v>1</v>
      </c>
    </row>
    <row r="160" spans="1:25" x14ac:dyDescent="0.25">
      <c r="A160">
        <v>914078865</v>
      </c>
      <c r="B160">
        <v>1062015</v>
      </c>
      <c r="C160">
        <v>106</v>
      </c>
      <c r="D160">
        <v>2015</v>
      </c>
      <c r="E160" t="s">
        <v>56</v>
      </c>
      <c r="F160" s="2">
        <v>6603.0720000000001</v>
      </c>
      <c r="G160" s="2">
        <v>6512.768</v>
      </c>
      <c r="H160" s="2">
        <v>2992</v>
      </c>
      <c r="I160" s="2">
        <v>1853.5535975630301</v>
      </c>
      <c r="J160" s="2">
        <v>0</v>
      </c>
      <c r="K160" s="2">
        <v>0</v>
      </c>
      <c r="L160" s="2">
        <v>131.648</v>
      </c>
      <c r="M160" s="2">
        <v>11746.737597563</v>
      </c>
      <c r="N160" s="2">
        <v>11831.14</v>
      </c>
      <c r="O160" s="2">
        <v>550</v>
      </c>
      <c r="P160" s="2">
        <v>23185.56</v>
      </c>
      <c r="Q160" s="2">
        <v>2131</v>
      </c>
      <c r="R160" s="2">
        <v>1070.992</v>
      </c>
      <c r="S160" s="2">
        <v>2208.25198</v>
      </c>
      <c r="T160" s="2">
        <v>32.9</v>
      </c>
      <c r="U160" s="2">
        <v>19810.100277563</v>
      </c>
      <c r="V160" s="2">
        <v>1888</v>
      </c>
      <c r="W160" s="2">
        <v>147</v>
      </c>
      <c r="X160" s="2">
        <v>131</v>
      </c>
      <c r="Y160">
        <v>1</v>
      </c>
    </row>
    <row r="161" spans="1:25" x14ac:dyDescent="0.25">
      <c r="A161">
        <v>914078865</v>
      </c>
      <c r="B161">
        <v>1062016</v>
      </c>
      <c r="C161">
        <v>106</v>
      </c>
      <c r="D161">
        <v>2016</v>
      </c>
      <c r="E161" t="s">
        <v>56</v>
      </c>
      <c r="F161" s="2">
        <v>5285.4785992217903</v>
      </c>
      <c r="G161" s="2">
        <v>9489.3073929961101</v>
      </c>
      <c r="H161" s="2">
        <v>3505.3073929961101</v>
      </c>
      <c r="I161" s="2">
        <v>1853.5535975630301</v>
      </c>
      <c r="J161" s="2">
        <v>0</v>
      </c>
      <c r="K161" s="2">
        <v>0</v>
      </c>
      <c r="L161" s="2">
        <v>556.70038910505798</v>
      </c>
      <c r="M161" s="2">
        <v>12566.3318076798</v>
      </c>
      <c r="N161" s="2">
        <v>19039.509999999998</v>
      </c>
      <c r="O161" s="2">
        <v>852</v>
      </c>
      <c r="P161" s="2">
        <v>29216.27</v>
      </c>
      <c r="Q161" s="2">
        <v>2120</v>
      </c>
      <c r="R161" s="2">
        <v>1281.7567567567601</v>
      </c>
      <c r="S161" s="2">
        <v>2231.3526400000001</v>
      </c>
      <c r="T161" s="2">
        <v>32.9</v>
      </c>
      <c r="U161" s="2">
        <v>21962.143784436499</v>
      </c>
      <c r="V161" s="2">
        <v>1899</v>
      </c>
      <c r="W161" s="2">
        <v>156</v>
      </c>
      <c r="X161" s="2">
        <v>135</v>
      </c>
      <c r="Y161">
        <v>1</v>
      </c>
    </row>
    <row r="162" spans="1:25" x14ac:dyDescent="0.25">
      <c r="A162">
        <v>914078865</v>
      </c>
      <c r="B162">
        <v>1062017</v>
      </c>
      <c r="C162">
        <v>106</v>
      </c>
      <c r="D162">
        <v>2017</v>
      </c>
      <c r="E162" t="s">
        <v>56</v>
      </c>
      <c r="F162" s="2">
        <v>4903.1984877126697</v>
      </c>
      <c r="G162" s="2">
        <v>8122.97920604915</v>
      </c>
      <c r="H162" s="2">
        <v>3308.2192816635202</v>
      </c>
      <c r="I162" s="2">
        <v>1853.5535975630301</v>
      </c>
      <c r="J162" s="2">
        <v>0</v>
      </c>
      <c r="K162" s="2">
        <v>0</v>
      </c>
      <c r="L162" s="2">
        <v>286.911153119093</v>
      </c>
      <c r="M162" s="2">
        <v>11284.6008565422</v>
      </c>
      <c r="N162" s="2">
        <v>20719.14</v>
      </c>
      <c r="O162" s="2">
        <v>890</v>
      </c>
      <c r="P162" s="2">
        <v>33271.42</v>
      </c>
      <c r="Q162" s="2">
        <v>2222</v>
      </c>
      <c r="R162" s="2">
        <v>810.68815165876799</v>
      </c>
      <c r="S162" s="2">
        <v>1614.47946</v>
      </c>
      <c r="T162" s="2">
        <v>32.9</v>
      </c>
      <c r="U162" s="2">
        <v>20082.292628201001</v>
      </c>
      <c r="V162" s="2">
        <v>1920</v>
      </c>
      <c r="W162" s="2">
        <v>156</v>
      </c>
      <c r="X162" s="2">
        <v>135</v>
      </c>
      <c r="Y162">
        <v>1</v>
      </c>
    </row>
    <row r="163" spans="1:25" x14ac:dyDescent="0.25">
      <c r="A163">
        <v>914078865</v>
      </c>
      <c r="B163">
        <v>1062018</v>
      </c>
      <c r="C163">
        <v>106</v>
      </c>
      <c r="D163">
        <v>2018</v>
      </c>
      <c r="E163" t="s">
        <v>56</v>
      </c>
      <c r="F163" s="2">
        <v>4451</v>
      </c>
      <c r="G163" s="2">
        <v>8397</v>
      </c>
      <c r="H163" s="2">
        <v>3946</v>
      </c>
      <c r="I163" s="2">
        <v>1853.5535975630301</v>
      </c>
      <c r="J163" s="2">
        <v>0</v>
      </c>
      <c r="K163" s="2">
        <v>0</v>
      </c>
      <c r="L163" s="2">
        <v>274</v>
      </c>
      <c r="M163" s="2">
        <v>10481.553597562999</v>
      </c>
      <c r="N163" s="2">
        <v>20510.07</v>
      </c>
      <c r="O163" s="2">
        <v>381</v>
      </c>
      <c r="P163" s="2">
        <v>42104.88</v>
      </c>
      <c r="Q163" s="2">
        <v>1763</v>
      </c>
      <c r="R163" s="2">
        <v>160</v>
      </c>
      <c r="S163" s="2">
        <v>1960.98936</v>
      </c>
      <c r="T163" s="2">
        <v>32.9</v>
      </c>
      <c r="U163" s="2">
        <v>18533.154907562999</v>
      </c>
      <c r="V163" s="2">
        <v>1937</v>
      </c>
      <c r="W163" s="2">
        <v>154</v>
      </c>
      <c r="X163" s="2">
        <v>137</v>
      </c>
      <c r="Y163">
        <v>1</v>
      </c>
    </row>
    <row r="164" spans="1:25" x14ac:dyDescent="0.25">
      <c r="A164">
        <v>919173122</v>
      </c>
      <c r="B164">
        <v>1162014</v>
      </c>
      <c r="C164">
        <v>116</v>
      </c>
      <c r="D164">
        <v>2014</v>
      </c>
      <c r="E164" t="s">
        <v>57</v>
      </c>
      <c r="F164" s="2">
        <v>8818.2904222451107</v>
      </c>
      <c r="G164" s="2">
        <v>16926.187435633401</v>
      </c>
      <c r="H164" s="2">
        <v>2766.50051493306</v>
      </c>
      <c r="I164" s="2">
        <v>2015.36311119483</v>
      </c>
      <c r="J164" s="2">
        <v>0</v>
      </c>
      <c r="K164" s="2">
        <v>987.60370751802304</v>
      </c>
      <c r="L164" s="2">
        <v>238.665293511843</v>
      </c>
      <c r="M164" s="2">
        <v>25742.278868146401</v>
      </c>
      <c r="N164" s="2">
        <v>4340.9799999999996</v>
      </c>
      <c r="O164" s="2">
        <v>272</v>
      </c>
      <c r="P164" s="2">
        <v>77583.149999999994</v>
      </c>
      <c r="Q164" s="2">
        <v>6111</v>
      </c>
      <c r="R164" s="2">
        <v>3583.0684371808002</v>
      </c>
      <c r="S164" s="2">
        <v>3624.2368799999999</v>
      </c>
      <c r="T164" s="2">
        <v>0</v>
      </c>
      <c r="U164" s="2">
        <v>44329.956115327201</v>
      </c>
      <c r="V164" s="2">
        <v>4829</v>
      </c>
      <c r="W164" s="2">
        <v>310</v>
      </c>
      <c r="X164" s="2">
        <v>312</v>
      </c>
      <c r="Y164">
        <v>1</v>
      </c>
    </row>
    <row r="165" spans="1:25" x14ac:dyDescent="0.25">
      <c r="A165">
        <v>919173122</v>
      </c>
      <c r="B165">
        <v>1162018</v>
      </c>
      <c r="C165">
        <v>116</v>
      </c>
      <c r="D165">
        <v>2018</v>
      </c>
      <c r="E165" t="s">
        <v>57</v>
      </c>
      <c r="F165" s="2">
        <v>17108</v>
      </c>
      <c r="G165" s="2">
        <v>3939</v>
      </c>
      <c r="H165" s="2">
        <v>0</v>
      </c>
      <c r="I165" s="2">
        <v>2015.36311119483</v>
      </c>
      <c r="J165" s="2">
        <v>0</v>
      </c>
      <c r="K165" s="2">
        <v>987.60370751802304</v>
      </c>
      <c r="L165" s="2">
        <v>0</v>
      </c>
      <c r="M165" s="2">
        <v>24049.966818712801</v>
      </c>
      <c r="N165" s="2">
        <v>8110.3</v>
      </c>
      <c r="O165" s="2">
        <v>305</v>
      </c>
      <c r="P165" s="2">
        <v>77224.600000000006</v>
      </c>
      <c r="Q165" s="2">
        <v>4352</v>
      </c>
      <c r="R165" s="2">
        <v>2079</v>
      </c>
      <c r="S165" s="2">
        <v>3105.3276099999998</v>
      </c>
      <c r="T165" s="2">
        <v>0</v>
      </c>
      <c r="U165" s="2">
        <v>39096.723328712797</v>
      </c>
      <c r="V165" s="2">
        <v>4863</v>
      </c>
      <c r="W165" s="2">
        <v>311</v>
      </c>
      <c r="X165" s="2">
        <v>320</v>
      </c>
      <c r="Y165">
        <v>1</v>
      </c>
    </row>
    <row r="166" spans="1:25" x14ac:dyDescent="0.25">
      <c r="A166">
        <v>919173122</v>
      </c>
      <c r="B166">
        <v>1162015</v>
      </c>
      <c r="C166">
        <v>116</v>
      </c>
      <c r="D166">
        <v>2015</v>
      </c>
      <c r="E166" t="s">
        <v>57</v>
      </c>
      <c r="F166" s="2">
        <v>8028.3519999999999</v>
      </c>
      <c r="G166" s="2">
        <v>16639.871999999999</v>
      </c>
      <c r="H166" s="2">
        <v>1136.96</v>
      </c>
      <c r="I166" s="2">
        <v>2015.36311119483</v>
      </c>
      <c r="J166" s="2">
        <v>0</v>
      </c>
      <c r="K166" s="2">
        <v>987.60370751802304</v>
      </c>
      <c r="L166" s="2">
        <v>0</v>
      </c>
      <c r="M166" s="2">
        <v>26534.2308187128</v>
      </c>
      <c r="N166" s="2">
        <v>5856.99</v>
      </c>
      <c r="O166" s="2">
        <v>331</v>
      </c>
      <c r="P166" s="2">
        <v>78558.81</v>
      </c>
      <c r="Q166" s="2">
        <v>5954</v>
      </c>
      <c r="R166" s="2">
        <v>2743.6039999999998</v>
      </c>
      <c r="S166" s="2">
        <v>3650.3320699999999</v>
      </c>
      <c r="T166" s="2">
        <v>0</v>
      </c>
      <c r="U166" s="2">
        <v>44362.530688712803</v>
      </c>
      <c r="V166" s="2">
        <v>4876</v>
      </c>
      <c r="W166" s="2">
        <v>312</v>
      </c>
      <c r="X166" s="2">
        <v>314</v>
      </c>
      <c r="Y166">
        <v>1</v>
      </c>
    </row>
    <row r="167" spans="1:25" x14ac:dyDescent="0.25">
      <c r="A167">
        <v>919173122</v>
      </c>
      <c r="B167">
        <v>1162016</v>
      </c>
      <c r="C167">
        <v>116</v>
      </c>
      <c r="D167">
        <v>2016</v>
      </c>
      <c r="E167" t="s">
        <v>57</v>
      </c>
      <c r="F167" s="2">
        <v>8745.2762645914408</v>
      </c>
      <c r="G167" s="2">
        <v>15657.4630350195</v>
      </c>
      <c r="H167" s="2">
        <v>1238.28793774319</v>
      </c>
      <c r="I167" s="2">
        <v>2015.36311119483</v>
      </c>
      <c r="J167" s="2">
        <v>0</v>
      </c>
      <c r="K167" s="2">
        <v>987.60370751802304</v>
      </c>
      <c r="L167" s="2">
        <v>0</v>
      </c>
      <c r="M167" s="2">
        <v>26167.4181805806</v>
      </c>
      <c r="N167" s="2">
        <v>7404.31</v>
      </c>
      <c r="O167" s="2">
        <v>398</v>
      </c>
      <c r="P167" s="2">
        <v>77983.11</v>
      </c>
      <c r="Q167" s="2">
        <v>5664</v>
      </c>
      <c r="R167" s="2">
        <v>1679.36293436293</v>
      </c>
      <c r="S167" s="2">
        <v>3340.1843199999998</v>
      </c>
      <c r="T167" s="2">
        <v>0</v>
      </c>
      <c r="U167" s="2">
        <v>42457.598054943497</v>
      </c>
      <c r="V167" s="2">
        <v>4868</v>
      </c>
      <c r="W167" s="2">
        <v>311</v>
      </c>
      <c r="X167" s="2">
        <v>313</v>
      </c>
      <c r="Y167">
        <v>1</v>
      </c>
    </row>
    <row r="168" spans="1:25" x14ac:dyDescent="0.25">
      <c r="A168">
        <v>919173122</v>
      </c>
      <c r="B168">
        <v>1162017</v>
      </c>
      <c r="C168">
        <v>116</v>
      </c>
      <c r="D168">
        <v>2017</v>
      </c>
      <c r="E168" t="s">
        <v>57</v>
      </c>
      <c r="F168" s="2">
        <v>9273.7088846880906</v>
      </c>
      <c r="G168" s="2">
        <v>16388.8998109641</v>
      </c>
      <c r="H168" s="2">
        <v>2039.22873345936</v>
      </c>
      <c r="I168" s="2">
        <v>2015.36311119483</v>
      </c>
      <c r="J168" s="2">
        <v>0</v>
      </c>
      <c r="K168" s="2">
        <v>987.60370751802304</v>
      </c>
      <c r="L168" s="2">
        <v>0</v>
      </c>
      <c r="M168" s="2">
        <v>26626.3467809057</v>
      </c>
      <c r="N168" s="2">
        <v>7922.44</v>
      </c>
      <c r="O168" s="2">
        <v>296</v>
      </c>
      <c r="P168" s="2">
        <v>84197.64</v>
      </c>
      <c r="Q168" s="2">
        <v>5137</v>
      </c>
      <c r="R168" s="2">
        <v>1519.6549763033199</v>
      </c>
      <c r="S168" s="2">
        <v>3413.3364099999999</v>
      </c>
      <c r="T168" s="2">
        <v>0</v>
      </c>
      <c r="U168" s="2">
        <v>42611.663047208996</v>
      </c>
      <c r="V168" s="2">
        <v>4861</v>
      </c>
      <c r="W168" s="2">
        <v>311</v>
      </c>
      <c r="X168" s="2">
        <v>313</v>
      </c>
      <c r="Y168">
        <v>1</v>
      </c>
    </row>
    <row r="169" spans="1:25" x14ac:dyDescent="0.25">
      <c r="A169">
        <v>995350580</v>
      </c>
      <c r="B169">
        <v>1192014</v>
      </c>
      <c r="C169">
        <v>119</v>
      </c>
      <c r="D169">
        <v>2014</v>
      </c>
      <c r="E169" t="s">
        <v>58</v>
      </c>
      <c r="F169" s="2">
        <v>10717.528321318199</v>
      </c>
      <c r="G169" s="2">
        <v>12638.0556127703</v>
      </c>
      <c r="H169" s="2">
        <v>3508.2677651905301</v>
      </c>
      <c r="I169" s="2">
        <v>519.529301206573</v>
      </c>
      <c r="J169" s="2">
        <v>0</v>
      </c>
      <c r="K169" s="2">
        <v>0</v>
      </c>
      <c r="L169" s="2">
        <v>0</v>
      </c>
      <c r="M169" s="2">
        <v>20363.483987097399</v>
      </c>
      <c r="N169" s="2">
        <v>19610.16</v>
      </c>
      <c r="O169" s="2">
        <v>1020</v>
      </c>
      <c r="P169" s="2">
        <v>76207.53</v>
      </c>
      <c r="Q169" s="2">
        <v>5091</v>
      </c>
      <c r="R169" s="2">
        <v>1121.6465781409599</v>
      </c>
      <c r="S169" s="2">
        <v>3025.7586700000002</v>
      </c>
      <c r="T169" s="2">
        <v>0</v>
      </c>
      <c r="U169" s="2">
        <v>36466.768325238401</v>
      </c>
      <c r="V169" s="2">
        <v>5508</v>
      </c>
      <c r="W169" s="2">
        <v>396</v>
      </c>
      <c r="X169" s="2">
        <v>414</v>
      </c>
      <c r="Y169">
        <v>1</v>
      </c>
    </row>
    <row r="170" spans="1:25" x14ac:dyDescent="0.25">
      <c r="A170">
        <v>995350580</v>
      </c>
      <c r="B170">
        <v>1192015</v>
      </c>
      <c r="C170">
        <v>119</v>
      </c>
      <c r="D170">
        <v>2015</v>
      </c>
      <c r="E170" t="s">
        <v>58</v>
      </c>
      <c r="F170" s="2">
        <v>10840.832</v>
      </c>
      <c r="G170" s="2">
        <v>13109.312</v>
      </c>
      <c r="H170" s="2">
        <v>5136.4480000000003</v>
      </c>
      <c r="I170" s="2">
        <v>519.529301206573</v>
      </c>
      <c r="J170" s="2">
        <v>0</v>
      </c>
      <c r="K170" s="2">
        <v>0</v>
      </c>
      <c r="L170" s="2">
        <v>0</v>
      </c>
      <c r="M170" s="2">
        <v>19333.225301206599</v>
      </c>
      <c r="N170" s="2">
        <v>20916.09</v>
      </c>
      <c r="O170" s="2">
        <v>1092</v>
      </c>
      <c r="P170" s="2">
        <v>79220.36</v>
      </c>
      <c r="Q170" s="2">
        <v>5379</v>
      </c>
      <c r="R170" s="2">
        <v>1089.42</v>
      </c>
      <c r="S170" s="2">
        <v>3089.9271699999999</v>
      </c>
      <c r="T170" s="2">
        <v>0</v>
      </c>
      <c r="U170" s="2">
        <v>36091.895921206597</v>
      </c>
      <c r="V170" s="2">
        <v>5554</v>
      </c>
      <c r="W170" s="2">
        <v>392</v>
      </c>
      <c r="X170" s="2">
        <v>413</v>
      </c>
      <c r="Y170">
        <v>1</v>
      </c>
    </row>
    <row r="171" spans="1:25" x14ac:dyDescent="0.25">
      <c r="A171">
        <v>995350580</v>
      </c>
      <c r="B171">
        <v>1192016</v>
      </c>
      <c r="C171">
        <v>119</v>
      </c>
      <c r="D171">
        <v>2016</v>
      </c>
      <c r="E171" t="s">
        <v>58</v>
      </c>
      <c r="F171" s="2">
        <v>11144.5914396887</v>
      </c>
      <c r="G171" s="2">
        <v>12876.077821011701</v>
      </c>
      <c r="H171" s="2">
        <v>5271.71984435798</v>
      </c>
      <c r="I171" s="2">
        <v>519.529301206573</v>
      </c>
      <c r="J171" s="2">
        <v>0</v>
      </c>
      <c r="K171" s="2">
        <v>0</v>
      </c>
      <c r="L171" s="2">
        <v>0</v>
      </c>
      <c r="M171" s="2">
        <v>19268.478717548998</v>
      </c>
      <c r="N171" s="2">
        <v>25735.81</v>
      </c>
      <c r="O171" s="2">
        <v>1271</v>
      </c>
      <c r="P171" s="2">
        <v>78927.460000000006</v>
      </c>
      <c r="Q171" s="2">
        <v>7112</v>
      </c>
      <c r="R171" s="2">
        <v>1322.56370656371</v>
      </c>
      <c r="S171" s="2">
        <v>3365.4239299999999</v>
      </c>
      <c r="T171" s="2">
        <v>0</v>
      </c>
      <c r="U171" s="2">
        <v>38723.925824112703</v>
      </c>
      <c r="V171" s="2">
        <v>5649</v>
      </c>
      <c r="W171" s="2">
        <v>397</v>
      </c>
      <c r="X171" s="2">
        <v>416</v>
      </c>
      <c r="Y171">
        <v>1</v>
      </c>
    </row>
    <row r="172" spans="1:25" x14ac:dyDescent="0.25">
      <c r="A172">
        <v>995350580</v>
      </c>
      <c r="B172">
        <v>1192017</v>
      </c>
      <c r="C172">
        <v>119</v>
      </c>
      <c r="D172">
        <v>2017</v>
      </c>
      <c r="E172" t="s">
        <v>58</v>
      </c>
      <c r="F172" s="2">
        <v>9893.8071833648391</v>
      </c>
      <c r="G172" s="2">
        <v>9048.4990548204205</v>
      </c>
      <c r="H172" s="2">
        <v>0</v>
      </c>
      <c r="I172" s="2">
        <v>519.529301206573</v>
      </c>
      <c r="J172" s="2">
        <v>0</v>
      </c>
      <c r="K172" s="2">
        <v>0</v>
      </c>
      <c r="L172" s="2">
        <v>0</v>
      </c>
      <c r="M172" s="2">
        <v>19461.835539391799</v>
      </c>
      <c r="N172" s="2">
        <v>25950.94</v>
      </c>
      <c r="O172" s="2">
        <v>1307</v>
      </c>
      <c r="P172" s="2">
        <v>80175.820000000007</v>
      </c>
      <c r="Q172" s="2">
        <v>6700</v>
      </c>
      <c r="R172" s="2">
        <v>1786.8018957346001</v>
      </c>
      <c r="S172" s="2">
        <v>2958.1678499999998</v>
      </c>
      <c r="T172" s="2">
        <v>0</v>
      </c>
      <c r="U172" s="2">
        <v>38687.537645126402</v>
      </c>
      <c r="V172" s="2">
        <v>5685</v>
      </c>
      <c r="W172" s="2">
        <v>399</v>
      </c>
      <c r="X172" s="2">
        <v>420</v>
      </c>
      <c r="Y172">
        <v>1</v>
      </c>
    </row>
    <row r="173" spans="1:25" x14ac:dyDescent="0.25">
      <c r="A173">
        <v>995350580</v>
      </c>
      <c r="B173">
        <v>1192018</v>
      </c>
      <c r="C173">
        <v>119</v>
      </c>
      <c r="D173">
        <v>2018</v>
      </c>
      <c r="E173" t="s">
        <v>58</v>
      </c>
      <c r="F173" s="2">
        <v>13789</v>
      </c>
      <c r="G173" s="2">
        <v>9671</v>
      </c>
      <c r="H173" s="2">
        <v>2700</v>
      </c>
      <c r="I173" s="2">
        <v>519.529301206573</v>
      </c>
      <c r="J173" s="2">
        <v>0</v>
      </c>
      <c r="K173" s="2">
        <v>0</v>
      </c>
      <c r="L173" s="2">
        <v>0</v>
      </c>
      <c r="M173" s="2">
        <v>21279.529301206599</v>
      </c>
      <c r="N173" s="2">
        <v>24707.63</v>
      </c>
      <c r="O173" s="2">
        <v>1300</v>
      </c>
      <c r="P173" s="2">
        <v>86043.92</v>
      </c>
      <c r="Q173" s="2">
        <v>5939</v>
      </c>
      <c r="R173" s="2">
        <v>968</v>
      </c>
      <c r="S173" s="2">
        <v>3196.8746700000002</v>
      </c>
      <c r="T173" s="2">
        <v>0</v>
      </c>
      <c r="U173" s="2">
        <v>39439.248521206602</v>
      </c>
      <c r="V173" s="2">
        <v>5783</v>
      </c>
      <c r="W173" s="2">
        <v>401</v>
      </c>
      <c r="X173" s="2">
        <v>429</v>
      </c>
      <c r="Y173">
        <v>1</v>
      </c>
    </row>
    <row r="174" spans="1:25" x14ac:dyDescent="0.25">
      <c r="A174">
        <v>877051412</v>
      </c>
      <c r="B174">
        <v>1212015</v>
      </c>
      <c r="C174">
        <v>121</v>
      </c>
      <c r="D174">
        <v>2015</v>
      </c>
      <c r="E174" t="s">
        <v>59</v>
      </c>
      <c r="F174" s="2">
        <v>471.10399999999998</v>
      </c>
      <c r="G174" s="2">
        <v>1159.808</v>
      </c>
      <c r="H174" s="2">
        <v>237.184</v>
      </c>
      <c r="I174" s="2">
        <v>86.177359768290302</v>
      </c>
      <c r="J174" s="2">
        <v>0</v>
      </c>
      <c r="K174" s="2">
        <v>0</v>
      </c>
      <c r="L174" s="2">
        <v>0</v>
      </c>
      <c r="M174" s="2">
        <v>1479.9053597682901</v>
      </c>
      <c r="N174" s="2">
        <v>1097.8699999999999</v>
      </c>
      <c r="O174" s="2">
        <v>44</v>
      </c>
      <c r="P174" s="2">
        <v>11955.37</v>
      </c>
      <c r="Q174" s="2">
        <v>719</v>
      </c>
      <c r="R174" s="2">
        <v>159.34800000000001</v>
      </c>
      <c r="S174" s="2">
        <v>1022.8458900000001</v>
      </c>
      <c r="T174" s="2">
        <v>0</v>
      </c>
      <c r="U174" s="2">
        <v>4221.3468897682897</v>
      </c>
      <c r="V174" s="2">
        <v>426</v>
      </c>
      <c r="W174" s="2">
        <v>33</v>
      </c>
      <c r="X174" s="2">
        <v>4</v>
      </c>
      <c r="Y174">
        <v>0</v>
      </c>
    </row>
    <row r="175" spans="1:25" x14ac:dyDescent="0.25">
      <c r="A175">
        <v>877051412</v>
      </c>
      <c r="B175">
        <v>1212014</v>
      </c>
      <c r="C175">
        <v>121</v>
      </c>
      <c r="D175">
        <v>2014</v>
      </c>
      <c r="E175" t="s">
        <v>59</v>
      </c>
      <c r="F175" s="2">
        <v>419.06488156539598</v>
      </c>
      <c r="G175" s="2">
        <v>1163.0731204943399</v>
      </c>
      <c r="H175" s="2">
        <v>207.29145211122599</v>
      </c>
      <c r="I175" s="2">
        <v>86.177359768290302</v>
      </c>
      <c r="J175" s="2">
        <v>0</v>
      </c>
      <c r="K175" s="2">
        <v>0</v>
      </c>
      <c r="L175" s="2">
        <v>0</v>
      </c>
      <c r="M175" s="2">
        <v>1461.0239097168001</v>
      </c>
      <c r="N175" s="2">
        <v>863.55</v>
      </c>
      <c r="O175" s="2">
        <v>37</v>
      </c>
      <c r="P175" s="2">
        <v>11717.01</v>
      </c>
      <c r="Q175" s="2">
        <v>739</v>
      </c>
      <c r="R175" s="2">
        <v>114.04698672114399</v>
      </c>
      <c r="S175" s="2">
        <v>474.84690000000001</v>
      </c>
      <c r="T175" s="2">
        <v>0</v>
      </c>
      <c r="U175" s="2">
        <v>3593.3319564379399</v>
      </c>
      <c r="V175" s="2">
        <v>420</v>
      </c>
      <c r="W175" s="2">
        <v>33</v>
      </c>
      <c r="X175" s="2">
        <v>30</v>
      </c>
      <c r="Y175">
        <v>0</v>
      </c>
    </row>
    <row r="176" spans="1:25" x14ac:dyDescent="0.25">
      <c r="A176">
        <v>877051412</v>
      </c>
      <c r="B176">
        <v>1212016</v>
      </c>
      <c r="C176">
        <v>121</v>
      </c>
      <c r="D176">
        <v>2016</v>
      </c>
      <c r="E176" t="s">
        <v>59</v>
      </c>
      <c r="F176" s="2">
        <v>542.94163424124497</v>
      </c>
      <c r="G176" s="2">
        <v>1180.07782101167</v>
      </c>
      <c r="H176" s="2">
        <v>357.72762645914401</v>
      </c>
      <c r="I176" s="2">
        <v>86.177359768290302</v>
      </c>
      <c r="J176" s="2">
        <v>0</v>
      </c>
      <c r="K176" s="2">
        <v>0</v>
      </c>
      <c r="L176" s="2">
        <v>0</v>
      </c>
      <c r="M176" s="2">
        <v>1451.46918856206</v>
      </c>
      <c r="N176" s="2">
        <v>1222.0999999999999</v>
      </c>
      <c r="O176" s="2">
        <v>50</v>
      </c>
      <c r="P176" s="2">
        <v>12305.84</v>
      </c>
      <c r="Q176" s="2">
        <v>640</v>
      </c>
      <c r="R176" s="2">
        <v>47.084942084942099</v>
      </c>
      <c r="S176" s="2">
        <v>177.96064000000001</v>
      </c>
      <c r="T176" s="2">
        <v>0</v>
      </c>
      <c r="U176" s="2">
        <v>3191.71911064701</v>
      </c>
      <c r="V176" s="2">
        <v>420</v>
      </c>
      <c r="W176" s="2">
        <v>33</v>
      </c>
      <c r="X176" s="2">
        <v>4</v>
      </c>
      <c r="Y176">
        <v>0</v>
      </c>
    </row>
    <row r="177" spans="1:25" x14ac:dyDescent="0.25">
      <c r="A177">
        <v>877051412</v>
      </c>
      <c r="B177">
        <v>1212017</v>
      </c>
      <c r="C177">
        <v>121</v>
      </c>
      <c r="D177">
        <v>2017</v>
      </c>
      <c r="E177" t="s">
        <v>59</v>
      </c>
      <c r="F177" s="2">
        <v>378.43478260869603</v>
      </c>
      <c r="G177" s="2">
        <v>1101.3686200378099</v>
      </c>
      <c r="H177" s="2">
        <v>308.50661625708898</v>
      </c>
      <c r="I177" s="2">
        <v>86.177359768290302</v>
      </c>
      <c r="J177" s="2">
        <v>0</v>
      </c>
      <c r="K177" s="2">
        <v>0</v>
      </c>
      <c r="L177" s="2">
        <v>0</v>
      </c>
      <c r="M177" s="2">
        <v>1257.4741461577</v>
      </c>
      <c r="N177" s="2">
        <v>1182.71</v>
      </c>
      <c r="O177" s="2">
        <v>50</v>
      </c>
      <c r="P177" s="2">
        <v>13631.97</v>
      </c>
      <c r="Q177" s="2">
        <v>630</v>
      </c>
      <c r="R177" s="2">
        <v>211.66255924170599</v>
      </c>
      <c r="S177" s="2">
        <v>431.21231999999998</v>
      </c>
      <c r="T177" s="2">
        <v>0</v>
      </c>
      <c r="U177" s="2">
        <v>3484.0445053994099</v>
      </c>
      <c r="V177" s="2">
        <v>429</v>
      </c>
      <c r="W177" s="2">
        <v>33</v>
      </c>
      <c r="X177" s="2">
        <v>4</v>
      </c>
      <c r="Y177">
        <v>0</v>
      </c>
    </row>
    <row r="178" spans="1:25" x14ac:dyDescent="0.25">
      <c r="A178">
        <v>877051412</v>
      </c>
      <c r="B178">
        <v>1212018</v>
      </c>
      <c r="C178">
        <v>121</v>
      </c>
      <c r="D178">
        <v>2018</v>
      </c>
      <c r="E178" t="s">
        <v>59</v>
      </c>
      <c r="F178" s="2">
        <v>848</v>
      </c>
      <c r="G178" s="2">
        <v>1028</v>
      </c>
      <c r="H178" s="2">
        <v>474</v>
      </c>
      <c r="I178" s="2">
        <v>86.177359768290302</v>
      </c>
      <c r="J178" s="2">
        <v>0</v>
      </c>
      <c r="K178" s="2">
        <v>0</v>
      </c>
      <c r="L178" s="2">
        <v>0</v>
      </c>
      <c r="M178" s="2">
        <v>1488.17735976829</v>
      </c>
      <c r="N178" s="2">
        <v>1132.21</v>
      </c>
      <c r="O178" s="2">
        <v>50</v>
      </c>
      <c r="P178" s="2">
        <v>13137.07</v>
      </c>
      <c r="Q178" s="2">
        <v>762</v>
      </c>
      <c r="R178" s="2">
        <v>271</v>
      </c>
      <c r="S178" s="2">
        <v>415.38409000000001</v>
      </c>
      <c r="T178" s="2">
        <v>0</v>
      </c>
      <c r="U178" s="2">
        <v>3856.9875297682902</v>
      </c>
      <c r="V178" s="2">
        <v>429</v>
      </c>
      <c r="W178" s="2">
        <v>33</v>
      </c>
      <c r="X178" s="2">
        <v>4</v>
      </c>
      <c r="Y178">
        <v>0</v>
      </c>
    </row>
    <row r="179" spans="1:25" x14ac:dyDescent="0.25">
      <c r="A179">
        <v>995114666</v>
      </c>
      <c r="B179">
        <v>1322014</v>
      </c>
      <c r="C179">
        <v>132</v>
      </c>
      <c r="D179">
        <v>2014</v>
      </c>
      <c r="E179" t="s">
        <v>60</v>
      </c>
      <c r="F179" s="2">
        <v>19655.7116374871</v>
      </c>
      <c r="G179" s="2">
        <v>18497.120494335701</v>
      </c>
      <c r="H179" s="2">
        <v>2791.1513903192599</v>
      </c>
      <c r="I179" s="2">
        <v>3182.1616994518699</v>
      </c>
      <c r="J179" s="2">
        <v>0</v>
      </c>
      <c r="K179" s="2">
        <v>0</v>
      </c>
      <c r="L179" s="2">
        <v>428.02883625128698</v>
      </c>
      <c r="M179" s="2">
        <v>38113.572616032703</v>
      </c>
      <c r="N179" s="2">
        <v>16766</v>
      </c>
      <c r="O179" s="2">
        <v>783</v>
      </c>
      <c r="P179" s="2">
        <v>70326.3</v>
      </c>
      <c r="Q179" s="2">
        <v>7046</v>
      </c>
      <c r="R179" s="2">
        <v>1922.1899897855001</v>
      </c>
      <c r="S179" s="2">
        <v>3041.1591100000001</v>
      </c>
      <c r="T179" s="2">
        <v>0</v>
      </c>
      <c r="U179" s="2">
        <v>56218.552015818197</v>
      </c>
      <c r="V179" s="2">
        <v>6613</v>
      </c>
      <c r="W179" s="2">
        <v>818</v>
      </c>
      <c r="X179" s="2">
        <v>528</v>
      </c>
      <c r="Y179">
        <v>1</v>
      </c>
    </row>
    <row r="180" spans="1:25" x14ac:dyDescent="0.25">
      <c r="A180">
        <v>995114666</v>
      </c>
      <c r="B180">
        <v>1322015</v>
      </c>
      <c r="C180">
        <v>132</v>
      </c>
      <c r="D180">
        <v>2015</v>
      </c>
      <c r="E180" t="s">
        <v>60</v>
      </c>
      <c r="F180" s="2">
        <v>16248.191999999999</v>
      </c>
      <c r="G180" s="2">
        <v>19839.68</v>
      </c>
      <c r="H180" s="2">
        <v>3490.3040000000001</v>
      </c>
      <c r="I180" s="2">
        <v>3182.1616994518699</v>
      </c>
      <c r="J180" s="2">
        <v>0</v>
      </c>
      <c r="K180" s="2">
        <v>0</v>
      </c>
      <c r="L180" s="2">
        <v>0</v>
      </c>
      <c r="M180" s="2">
        <v>35565.393699451903</v>
      </c>
      <c r="N180" s="2">
        <v>19557.64</v>
      </c>
      <c r="O180" s="2">
        <v>893</v>
      </c>
      <c r="P180" s="2">
        <v>94052.21</v>
      </c>
      <c r="Q180" s="2">
        <v>6378</v>
      </c>
      <c r="R180" s="2">
        <v>3436.28</v>
      </c>
      <c r="S180" s="2">
        <v>3477.9326999999998</v>
      </c>
      <c r="T180" s="2">
        <v>0</v>
      </c>
      <c r="U180" s="2">
        <v>56680.8072494519</v>
      </c>
      <c r="V180" s="2">
        <v>6633</v>
      </c>
      <c r="W180" s="2">
        <v>831</v>
      </c>
      <c r="X180" s="2">
        <v>528</v>
      </c>
      <c r="Y180">
        <v>1</v>
      </c>
    </row>
    <row r="181" spans="1:25" x14ac:dyDescent="0.25">
      <c r="A181">
        <v>995114666</v>
      </c>
      <c r="B181">
        <v>1322016</v>
      </c>
      <c r="C181">
        <v>132</v>
      </c>
      <c r="D181">
        <v>2016</v>
      </c>
      <c r="E181" t="s">
        <v>60</v>
      </c>
      <c r="F181" s="2">
        <v>10564.607003891</v>
      </c>
      <c r="G181" s="2">
        <v>20028.513618677</v>
      </c>
      <c r="H181" s="2">
        <v>3429.1050583657602</v>
      </c>
      <c r="I181" s="2">
        <v>3182.1616994518699</v>
      </c>
      <c r="J181" s="2">
        <v>0</v>
      </c>
      <c r="K181" s="2">
        <v>0</v>
      </c>
      <c r="L181" s="2">
        <v>44.4513618677043</v>
      </c>
      <c r="M181" s="2">
        <v>30295.375707234001</v>
      </c>
      <c r="N181" s="2">
        <v>23658.240000000002</v>
      </c>
      <c r="O181" s="2">
        <v>891</v>
      </c>
      <c r="P181" s="2">
        <v>90845.46</v>
      </c>
      <c r="Q181" s="2">
        <v>6849</v>
      </c>
      <c r="R181" s="2">
        <v>2245.4285714285702</v>
      </c>
      <c r="S181" s="2">
        <v>3452.2653</v>
      </c>
      <c r="T181" s="2">
        <v>0</v>
      </c>
      <c r="U181" s="2">
        <v>50717.795278662503</v>
      </c>
      <c r="V181" s="2">
        <v>6669</v>
      </c>
      <c r="W181" s="2">
        <v>808</v>
      </c>
      <c r="X181" s="2">
        <v>530</v>
      </c>
      <c r="Y181">
        <v>1</v>
      </c>
    </row>
    <row r="182" spans="1:25" x14ac:dyDescent="0.25">
      <c r="A182">
        <v>995114666</v>
      </c>
      <c r="B182">
        <v>1322017</v>
      </c>
      <c r="C182">
        <v>132</v>
      </c>
      <c r="D182">
        <v>2017</v>
      </c>
      <c r="E182" t="s">
        <v>60</v>
      </c>
      <c r="F182" s="2">
        <v>11987.5387523629</v>
      </c>
      <c r="G182" s="2">
        <v>19061.595463138001</v>
      </c>
      <c r="H182" s="2">
        <v>5116.0680529300598</v>
      </c>
      <c r="I182" s="2">
        <v>3182.1616994518699</v>
      </c>
      <c r="J182" s="2">
        <v>0</v>
      </c>
      <c r="K182" s="2">
        <v>0</v>
      </c>
      <c r="L182" s="2">
        <v>115.17580340264701</v>
      </c>
      <c r="M182" s="2">
        <v>28950.691000019</v>
      </c>
      <c r="N182" s="2">
        <v>28450.69</v>
      </c>
      <c r="O182" s="2">
        <v>1426</v>
      </c>
      <c r="P182" s="2">
        <v>105656.1</v>
      </c>
      <c r="Q182" s="2">
        <v>8906</v>
      </c>
      <c r="R182" s="2">
        <v>1015.15829383886</v>
      </c>
      <c r="S182" s="2">
        <v>3701.66687</v>
      </c>
      <c r="T182" s="2">
        <v>0</v>
      </c>
      <c r="U182" s="2">
        <v>52180.030353857801</v>
      </c>
      <c r="V182" s="2">
        <v>6707</v>
      </c>
      <c r="W182" s="2">
        <v>824</v>
      </c>
      <c r="X182" s="2">
        <v>533</v>
      </c>
      <c r="Y182">
        <v>1</v>
      </c>
    </row>
    <row r="183" spans="1:25" x14ac:dyDescent="0.25">
      <c r="A183">
        <v>995114666</v>
      </c>
      <c r="B183">
        <v>1322018</v>
      </c>
      <c r="C183">
        <v>132</v>
      </c>
      <c r="D183">
        <v>2018</v>
      </c>
      <c r="E183" t="s">
        <v>60</v>
      </c>
      <c r="F183" s="2">
        <v>16154</v>
      </c>
      <c r="G183" s="2">
        <v>18778</v>
      </c>
      <c r="H183" s="2">
        <v>4283</v>
      </c>
      <c r="I183" s="2">
        <v>3182.1616994518699</v>
      </c>
      <c r="J183" s="2">
        <v>0</v>
      </c>
      <c r="K183" s="2">
        <v>0</v>
      </c>
      <c r="L183" s="2">
        <v>0</v>
      </c>
      <c r="M183" s="2">
        <v>33741.161699451899</v>
      </c>
      <c r="N183" s="2">
        <v>32126.080000000002</v>
      </c>
      <c r="O183" s="2">
        <v>1449</v>
      </c>
      <c r="P183" s="2">
        <v>111070.71</v>
      </c>
      <c r="Q183" s="2">
        <v>5422</v>
      </c>
      <c r="R183" s="2">
        <v>1436</v>
      </c>
      <c r="S183" s="2">
        <v>3845.8321000000001</v>
      </c>
      <c r="T183" s="2">
        <v>0</v>
      </c>
      <c r="U183" s="2">
        <v>54628.997989451898</v>
      </c>
      <c r="V183" s="2">
        <v>6734</v>
      </c>
      <c r="W183" s="2">
        <v>817</v>
      </c>
      <c r="X183" s="2">
        <v>543</v>
      </c>
      <c r="Y183">
        <v>1</v>
      </c>
    </row>
    <row r="184" spans="1:25" x14ac:dyDescent="0.25">
      <c r="A184">
        <v>914678412</v>
      </c>
      <c r="B184">
        <v>1332014</v>
      </c>
      <c r="C184">
        <v>133</v>
      </c>
      <c r="D184">
        <v>2014</v>
      </c>
      <c r="E184" t="s">
        <v>61</v>
      </c>
      <c r="F184" s="2">
        <v>25388.160659114299</v>
      </c>
      <c r="G184" s="2">
        <v>19782.3274974253</v>
      </c>
      <c r="H184" s="2">
        <v>4701.5942327497396</v>
      </c>
      <c r="I184" s="2">
        <v>2379.39292463839</v>
      </c>
      <c r="J184" s="2">
        <v>0</v>
      </c>
      <c r="K184" s="2">
        <v>0</v>
      </c>
      <c r="L184" s="2">
        <v>0</v>
      </c>
      <c r="M184" s="2">
        <v>42617.4650152666</v>
      </c>
      <c r="N184" s="2">
        <v>15997.39</v>
      </c>
      <c r="O184" s="2">
        <v>911</v>
      </c>
      <c r="P184" s="2">
        <v>143132.15</v>
      </c>
      <c r="Q184" s="2">
        <v>12280</v>
      </c>
      <c r="R184" s="2">
        <v>2206.7538304392201</v>
      </c>
      <c r="S184" s="2">
        <v>6049.3783899999999</v>
      </c>
      <c r="T184" s="2">
        <v>0</v>
      </c>
      <c r="U184" s="2">
        <v>73771.499175705801</v>
      </c>
      <c r="V184" s="2">
        <v>8746</v>
      </c>
      <c r="W184" s="2">
        <v>972</v>
      </c>
      <c r="X184" s="2">
        <v>670</v>
      </c>
      <c r="Y184">
        <v>1</v>
      </c>
    </row>
    <row r="185" spans="1:25" x14ac:dyDescent="0.25">
      <c r="A185">
        <v>914678412</v>
      </c>
      <c r="B185">
        <v>1332015</v>
      </c>
      <c r="C185">
        <v>133</v>
      </c>
      <c r="D185">
        <v>2015</v>
      </c>
      <c r="E185" t="s">
        <v>61</v>
      </c>
      <c r="F185" s="2">
        <v>22814.272000000001</v>
      </c>
      <c r="G185" s="2">
        <v>23703.168000000001</v>
      </c>
      <c r="H185" s="2">
        <v>6151.5519999999997</v>
      </c>
      <c r="I185" s="2">
        <v>2379.39292463839</v>
      </c>
      <c r="J185" s="2">
        <v>0</v>
      </c>
      <c r="K185" s="2">
        <v>0</v>
      </c>
      <c r="L185" s="2">
        <v>552.70399999999995</v>
      </c>
      <c r="M185" s="2">
        <v>41476.672924638398</v>
      </c>
      <c r="N185" s="2">
        <v>16524.61</v>
      </c>
      <c r="O185" s="2">
        <v>951</v>
      </c>
      <c r="P185" s="2">
        <v>143227.09</v>
      </c>
      <c r="Q185" s="2">
        <v>13032</v>
      </c>
      <c r="R185" s="2">
        <v>3811.3440000000001</v>
      </c>
      <c r="S185" s="2">
        <v>5571.5369600000004</v>
      </c>
      <c r="T185" s="2">
        <v>0</v>
      </c>
      <c r="U185" s="2">
        <v>74587.407584638393</v>
      </c>
      <c r="V185" s="2">
        <v>8784</v>
      </c>
      <c r="W185" s="2">
        <v>974</v>
      </c>
      <c r="X185" s="2">
        <v>674</v>
      </c>
      <c r="Y185">
        <v>1</v>
      </c>
    </row>
    <row r="186" spans="1:25" x14ac:dyDescent="0.25">
      <c r="A186">
        <v>914678412</v>
      </c>
      <c r="B186">
        <v>1332016</v>
      </c>
      <c r="C186">
        <v>133</v>
      </c>
      <c r="D186">
        <v>2016</v>
      </c>
      <c r="E186" t="s">
        <v>61</v>
      </c>
      <c r="F186" s="2">
        <v>16123.1439688716</v>
      </c>
      <c r="G186" s="2">
        <v>27488.9338521401</v>
      </c>
      <c r="H186" s="2">
        <v>9071.2529182879407</v>
      </c>
      <c r="I186" s="2">
        <v>2379.39292463839</v>
      </c>
      <c r="J186" s="2">
        <v>0</v>
      </c>
      <c r="K186" s="2">
        <v>0</v>
      </c>
      <c r="L186" s="2">
        <v>25.400778210116702</v>
      </c>
      <c r="M186" s="2">
        <v>36891.641951875703</v>
      </c>
      <c r="N186" s="2">
        <v>17780.04</v>
      </c>
      <c r="O186" s="2">
        <v>1034</v>
      </c>
      <c r="P186" s="2">
        <v>150642.51</v>
      </c>
      <c r="Q186" s="2">
        <v>13539</v>
      </c>
      <c r="R186" s="2">
        <v>3653.7915057915102</v>
      </c>
      <c r="S186" s="2">
        <v>5569.8257999999996</v>
      </c>
      <c r="T186" s="2">
        <v>0</v>
      </c>
      <c r="U186" s="2">
        <v>70962.034807667296</v>
      </c>
      <c r="V186" s="2">
        <v>8836</v>
      </c>
      <c r="W186" s="2">
        <v>982</v>
      </c>
      <c r="X186" s="2">
        <v>679</v>
      </c>
      <c r="Y186">
        <v>1</v>
      </c>
    </row>
    <row r="187" spans="1:25" x14ac:dyDescent="0.25">
      <c r="A187">
        <v>914678412</v>
      </c>
      <c r="B187">
        <v>1332017</v>
      </c>
      <c r="C187">
        <v>133</v>
      </c>
      <c r="D187">
        <v>2017</v>
      </c>
      <c r="E187" t="s">
        <v>61</v>
      </c>
      <c r="F187" s="2">
        <v>18234.797731569</v>
      </c>
      <c r="G187" s="2">
        <v>24985.9508506616</v>
      </c>
      <c r="H187" s="2">
        <v>10495.3950850662</v>
      </c>
      <c r="I187" s="2">
        <v>2379.39292463839</v>
      </c>
      <c r="J187" s="2">
        <v>0</v>
      </c>
      <c r="K187" s="2">
        <v>0</v>
      </c>
      <c r="L187" s="2">
        <v>687.969754253308</v>
      </c>
      <c r="M187" s="2">
        <v>34374.614096661098</v>
      </c>
      <c r="N187" s="2">
        <v>23230</v>
      </c>
      <c r="O187" s="2">
        <v>1275</v>
      </c>
      <c r="P187" s="2">
        <v>154981.47</v>
      </c>
      <c r="Q187" s="2">
        <v>14157</v>
      </c>
      <c r="R187" s="2">
        <v>3239.6701421800899</v>
      </c>
      <c r="S187" s="2">
        <v>5164.2808800000003</v>
      </c>
      <c r="T187" s="2">
        <v>0</v>
      </c>
      <c r="U187" s="2">
        <v>69081.4647888412</v>
      </c>
      <c r="V187" s="2">
        <v>8886</v>
      </c>
      <c r="W187" s="2">
        <v>995</v>
      </c>
      <c r="X187" s="2">
        <v>689</v>
      </c>
      <c r="Y187">
        <v>1</v>
      </c>
    </row>
    <row r="188" spans="1:25" x14ac:dyDescent="0.25">
      <c r="A188">
        <v>914678412</v>
      </c>
      <c r="B188">
        <v>1332018</v>
      </c>
      <c r="C188">
        <v>133</v>
      </c>
      <c r="D188">
        <v>2018</v>
      </c>
      <c r="E188" t="s">
        <v>61</v>
      </c>
      <c r="F188" s="2">
        <v>16347</v>
      </c>
      <c r="G188" s="2">
        <v>24257</v>
      </c>
      <c r="H188" s="2">
        <v>9371</v>
      </c>
      <c r="I188" s="2">
        <v>2379.39292463839</v>
      </c>
      <c r="J188" s="2">
        <v>0</v>
      </c>
      <c r="K188" s="2">
        <v>0</v>
      </c>
      <c r="L188" s="2">
        <v>323</v>
      </c>
      <c r="M188" s="2">
        <v>33183.3929246384</v>
      </c>
      <c r="N188" s="2">
        <v>31370.6</v>
      </c>
      <c r="O188" s="2">
        <v>1659</v>
      </c>
      <c r="P188" s="2">
        <v>157843.81</v>
      </c>
      <c r="Q188" s="2">
        <v>14347</v>
      </c>
      <c r="R188" s="2">
        <v>2729</v>
      </c>
      <c r="S188" s="2">
        <v>5066.7447599999996</v>
      </c>
      <c r="T188" s="2">
        <v>0</v>
      </c>
      <c r="U188" s="2">
        <v>68527.216694638395</v>
      </c>
      <c r="V188" s="2">
        <v>9019</v>
      </c>
      <c r="W188" s="2">
        <v>970</v>
      </c>
      <c r="X188" s="2">
        <v>694</v>
      </c>
      <c r="Y188">
        <v>1</v>
      </c>
    </row>
    <row r="189" spans="1:25" x14ac:dyDescent="0.25">
      <c r="A189">
        <v>948526786</v>
      </c>
      <c r="B189">
        <v>1352014</v>
      </c>
      <c r="C189">
        <v>135</v>
      </c>
      <c r="D189">
        <v>2014</v>
      </c>
      <c r="E189" t="s">
        <v>62</v>
      </c>
      <c r="F189" s="2">
        <v>26914.273944387201</v>
      </c>
      <c r="G189" s="2">
        <v>28264.469618949501</v>
      </c>
      <c r="H189" s="2">
        <v>9262.0061791967</v>
      </c>
      <c r="I189" s="2">
        <v>2919.0823125331999</v>
      </c>
      <c r="J189" s="2">
        <v>0</v>
      </c>
      <c r="K189" s="2">
        <v>0</v>
      </c>
      <c r="L189" s="2">
        <v>0</v>
      </c>
      <c r="M189" s="2">
        <v>48648.697142605299</v>
      </c>
      <c r="N189" s="2">
        <v>35757.03</v>
      </c>
      <c r="O189" s="2">
        <v>1210</v>
      </c>
      <c r="P189" s="2">
        <v>180640.52</v>
      </c>
      <c r="Q189" s="2">
        <v>12588</v>
      </c>
      <c r="R189" s="2">
        <v>2728.2696629213501</v>
      </c>
      <c r="S189" s="2">
        <v>6159.32042</v>
      </c>
      <c r="T189" s="2">
        <v>65.8</v>
      </c>
      <c r="U189" s="2">
        <v>84468.737775526606</v>
      </c>
      <c r="V189" s="2">
        <v>10627</v>
      </c>
      <c r="W189" s="2">
        <v>1010</v>
      </c>
      <c r="X189" s="2">
        <v>947</v>
      </c>
      <c r="Y189">
        <v>1</v>
      </c>
    </row>
    <row r="190" spans="1:25" x14ac:dyDescent="0.25">
      <c r="A190">
        <v>948526786</v>
      </c>
      <c r="B190">
        <v>1352016</v>
      </c>
      <c r="C190">
        <v>135</v>
      </c>
      <c r="D190">
        <v>2016</v>
      </c>
      <c r="E190" t="s">
        <v>62</v>
      </c>
      <c r="F190" s="2">
        <v>21517.634241245101</v>
      </c>
      <c r="G190" s="2">
        <v>31417.587548638101</v>
      </c>
      <c r="H190" s="2">
        <v>7223.3463035019504</v>
      </c>
      <c r="I190" s="2">
        <v>2919.0823125331999</v>
      </c>
      <c r="J190" s="2">
        <v>0</v>
      </c>
      <c r="K190" s="2">
        <v>0</v>
      </c>
      <c r="L190" s="2">
        <v>5.2918287937743198</v>
      </c>
      <c r="M190" s="2">
        <v>48610.848849498201</v>
      </c>
      <c r="N190" s="2">
        <v>39799.050000000003</v>
      </c>
      <c r="O190" s="2">
        <v>1317</v>
      </c>
      <c r="P190" s="2">
        <v>192455.5</v>
      </c>
      <c r="Q190" s="2">
        <v>14224</v>
      </c>
      <c r="R190" s="2">
        <v>4129.8725868725896</v>
      </c>
      <c r="S190" s="2">
        <v>6249.1563200000001</v>
      </c>
      <c r="T190" s="2">
        <v>65.8</v>
      </c>
      <c r="U190" s="2">
        <v>88632.605306370795</v>
      </c>
      <c r="V190" s="2">
        <v>10862</v>
      </c>
      <c r="W190" s="2">
        <v>1002</v>
      </c>
      <c r="X190" s="2">
        <v>955</v>
      </c>
      <c r="Y190">
        <v>1</v>
      </c>
    </row>
    <row r="191" spans="1:25" x14ac:dyDescent="0.25">
      <c r="A191">
        <v>948526786</v>
      </c>
      <c r="B191">
        <v>1352017</v>
      </c>
      <c r="C191">
        <v>135</v>
      </c>
      <c r="D191">
        <v>2017</v>
      </c>
      <c r="E191" t="s">
        <v>62</v>
      </c>
      <c r="F191" s="2">
        <v>17505.693761814699</v>
      </c>
      <c r="G191" s="2">
        <v>29368.8015122873</v>
      </c>
      <c r="H191" s="2">
        <v>6478.63894139887</v>
      </c>
      <c r="I191" s="2">
        <v>2919.0823125331999</v>
      </c>
      <c r="J191" s="2">
        <v>0</v>
      </c>
      <c r="K191" s="2">
        <v>0</v>
      </c>
      <c r="L191" s="2">
        <v>126.48771266540599</v>
      </c>
      <c r="M191" s="2">
        <v>43125.721253932097</v>
      </c>
      <c r="N191" s="2">
        <v>44389.5</v>
      </c>
      <c r="O191" s="2">
        <v>1490</v>
      </c>
      <c r="P191" s="2">
        <v>194138.16</v>
      </c>
      <c r="Q191" s="2">
        <v>14823</v>
      </c>
      <c r="R191" s="2">
        <v>3281.7971563981</v>
      </c>
      <c r="S191" s="2">
        <v>7116.7144399999997</v>
      </c>
      <c r="T191" s="2">
        <v>65.8</v>
      </c>
      <c r="U191" s="2">
        <v>84321.620110330201</v>
      </c>
      <c r="V191" s="2">
        <v>10984</v>
      </c>
      <c r="W191" s="2">
        <v>1006</v>
      </c>
      <c r="X191" s="2">
        <v>962</v>
      </c>
      <c r="Y191">
        <v>1</v>
      </c>
    </row>
    <row r="192" spans="1:25" x14ac:dyDescent="0.25">
      <c r="A192">
        <v>948526786</v>
      </c>
      <c r="B192">
        <v>1352018</v>
      </c>
      <c r="C192">
        <v>135</v>
      </c>
      <c r="D192">
        <v>2018</v>
      </c>
      <c r="E192" t="s">
        <v>62</v>
      </c>
      <c r="F192" s="2">
        <v>15154</v>
      </c>
      <c r="G192" s="2">
        <v>26136</v>
      </c>
      <c r="H192" s="2">
        <v>4042</v>
      </c>
      <c r="I192" s="2">
        <v>2919.0823125331999</v>
      </c>
      <c r="J192" s="2">
        <v>0</v>
      </c>
      <c r="K192" s="2">
        <v>0</v>
      </c>
      <c r="L192" s="2">
        <v>583</v>
      </c>
      <c r="M192" s="2">
        <v>39583.082312533203</v>
      </c>
      <c r="N192" s="2">
        <v>48612.31</v>
      </c>
      <c r="O192" s="2">
        <v>1662</v>
      </c>
      <c r="P192" s="2">
        <v>185365.3</v>
      </c>
      <c r="Q192" s="2">
        <v>14999</v>
      </c>
      <c r="R192" s="2">
        <v>6486</v>
      </c>
      <c r="S192" s="2">
        <v>6523.3697099999999</v>
      </c>
      <c r="T192" s="2">
        <v>65.8</v>
      </c>
      <c r="U192" s="2">
        <v>83460.286232533195</v>
      </c>
      <c r="V192" s="2">
        <v>11085</v>
      </c>
      <c r="W192" s="2">
        <v>1011</v>
      </c>
      <c r="X192" s="2">
        <v>972</v>
      </c>
      <c r="Y192">
        <v>1</v>
      </c>
    </row>
    <row r="193" spans="1:25" x14ac:dyDescent="0.25">
      <c r="A193">
        <v>948526786</v>
      </c>
      <c r="B193">
        <v>1352015</v>
      </c>
      <c r="C193">
        <v>135</v>
      </c>
      <c r="D193">
        <v>2015</v>
      </c>
      <c r="E193" t="s">
        <v>62</v>
      </c>
      <c r="F193" s="2">
        <v>27629.759999999998</v>
      </c>
      <c r="G193" s="2">
        <v>29096.383999999998</v>
      </c>
      <c r="H193" s="2">
        <v>9291.52</v>
      </c>
      <c r="I193" s="2">
        <v>2919.0823125331999</v>
      </c>
      <c r="J193" s="2">
        <v>0</v>
      </c>
      <c r="K193" s="2">
        <v>0</v>
      </c>
      <c r="L193" s="2">
        <v>0</v>
      </c>
      <c r="M193" s="2">
        <v>50353.706312533199</v>
      </c>
      <c r="N193" s="2">
        <v>35875.199999999997</v>
      </c>
      <c r="O193" s="2">
        <v>1248</v>
      </c>
      <c r="P193" s="2">
        <v>188413.48</v>
      </c>
      <c r="Q193" s="2">
        <v>13430</v>
      </c>
      <c r="R193" s="2">
        <v>1643.3440000000001</v>
      </c>
      <c r="S193" s="2">
        <v>6900.2527</v>
      </c>
      <c r="T193" s="2">
        <v>65.8</v>
      </c>
      <c r="U193" s="2">
        <v>87191.112492533197</v>
      </c>
      <c r="V193" s="2">
        <v>10744</v>
      </c>
      <c r="W193" s="2">
        <v>1000</v>
      </c>
      <c r="X193" s="2">
        <v>944</v>
      </c>
      <c r="Y193">
        <v>1</v>
      </c>
    </row>
    <row r="194" spans="1:25" x14ac:dyDescent="0.25">
      <c r="A194">
        <v>956740134</v>
      </c>
      <c r="B194">
        <v>1382014</v>
      </c>
      <c r="C194">
        <v>138</v>
      </c>
      <c r="D194">
        <v>2014</v>
      </c>
      <c r="E194" t="s">
        <v>63</v>
      </c>
      <c r="F194" s="2">
        <v>10385.861997940299</v>
      </c>
      <c r="G194" s="2">
        <v>6031.6210092687998</v>
      </c>
      <c r="H194" s="2">
        <v>787.70751802265704</v>
      </c>
      <c r="I194" s="2">
        <v>1049.9522333689999</v>
      </c>
      <c r="J194" s="2">
        <v>0</v>
      </c>
      <c r="K194" s="2">
        <v>0</v>
      </c>
      <c r="L194" s="2">
        <v>0</v>
      </c>
      <c r="M194" s="2">
        <v>16499.328134501899</v>
      </c>
      <c r="N194" s="2">
        <v>4410.67</v>
      </c>
      <c r="O194" s="2">
        <v>210</v>
      </c>
      <c r="P194" s="2">
        <v>24084.46</v>
      </c>
      <c r="Q194" s="2">
        <v>2067</v>
      </c>
      <c r="R194" s="2">
        <v>865.87129724208398</v>
      </c>
      <c r="S194" s="2">
        <v>2438.4029999999998</v>
      </c>
      <c r="T194" s="2">
        <v>0</v>
      </c>
      <c r="U194" s="2">
        <v>23818.8053617439</v>
      </c>
      <c r="V194" s="2">
        <v>1852</v>
      </c>
      <c r="W194" s="2">
        <v>229</v>
      </c>
      <c r="X194" s="2">
        <v>134</v>
      </c>
      <c r="Y194">
        <v>1</v>
      </c>
    </row>
    <row r="195" spans="1:25" x14ac:dyDescent="0.25">
      <c r="A195">
        <v>956740134</v>
      </c>
      <c r="B195">
        <v>1382016</v>
      </c>
      <c r="C195">
        <v>138</v>
      </c>
      <c r="D195">
        <v>2016</v>
      </c>
      <c r="E195" t="s">
        <v>63</v>
      </c>
      <c r="F195" s="2">
        <v>7798.0389105058402</v>
      </c>
      <c r="G195" s="2">
        <v>6726.9727626459098</v>
      </c>
      <c r="H195" s="2">
        <v>835.05058365758805</v>
      </c>
      <c r="I195" s="2">
        <v>1049.9522333689999</v>
      </c>
      <c r="J195" s="2">
        <v>0</v>
      </c>
      <c r="K195" s="2">
        <v>0</v>
      </c>
      <c r="L195" s="2">
        <v>0</v>
      </c>
      <c r="M195" s="2">
        <v>14739.9133228632</v>
      </c>
      <c r="N195" s="2">
        <v>6082.22</v>
      </c>
      <c r="O195" s="2">
        <v>294</v>
      </c>
      <c r="P195" s="2">
        <v>26335.75</v>
      </c>
      <c r="Q195" s="2">
        <v>2152</v>
      </c>
      <c r="R195" s="2">
        <v>454.10810810810801</v>
      </c>
      <c r="S195" s="2">
        <v>2587.2739200000001</v>
      </c>
      <c r="T195" s="2">
        <v>0</v>
      </c>
      <c r="U195" s="2">
        <v>22204.791520971299</v>
      </c>
      <c r="V195" s="2">
        <v>1859</v>
      </c>
      <c r="W195" s="2">
        <v>229</v>
      </c>
      <c r="X195" s="2">
        <v>134</v>
      </c>
      <c r="Y195">
        <v>1</v>
      </c>
    </row>
    <row r="196" spans="1:25" x14ac:dyDescent="0.25">
      <c r="A196">
        <v>956740134</v>
      </c>
      <c r="B196">
        <v>1382018</v>
      </c>
      <c r="C196">
        <v>138</v>
      </c>
      <c r="D196">
        <v>2018</v>
      </c>
      <c r="E196" t="s">
        <v>63</v>
      </c>
      <c r="F196" s="2">
        <v>7395</v>
      </c>
      <c r="G196" s="2">
        <v>7652</v>
      </c>
      <c r="H196" s="2">
        <v>1644</v>
      </c>
      <c r="I196" s="2">
        <v>1049.9522333689999</v>
      </c>
      <c r="J196" s="2">
        <v>0</v>
      </c>
      <c r="K196" s="2">
        <v>0</v>
      </c>
      <c r="L196" s="2">
        <v>256</v>
      </c>
      <c r="M196" s="2">
        <v>14193.952233369</v>
      </c>
      <c r="N196" s="2">
        <v>11470.57</v>
      </c>
      <c r="O196" s="2">
        <v>474</v>
      </c>
      <c r="P196" s="2">
        <v>28214.35</v>
      </c>
      <c r="Q196" s="2">
        <v>2227</v>
      </c>
      <c r="R196" s="2">
        <v>734</v>
      </c>
      <c r="S196" s="2">
        <v>1886.1261099999999</v>
      </c>
      <c r="T196" s="2">
        <v>0</v>
      </c>
      <c r="U196" s="2">
        <v>21935.858463369001</v>
      </c>
      <c r="V196" s="2">
        <v>1904</v>
      </c>
      <c r="W196" s="2">
        <v>229</v>
      </c>
      <c r="X196" s="2">
        <v>135</v>
      </c>
      <c r="Y196">
        <v>1</v>
      </c>
    </row>
    <row r="197" spans="1:25" x14ac:dyDescent="0.25">
      <c r="A197">
        <v>956740134</v>
      </c>
      <c r="B197">
        <v>1382015</v>
      </c>
      <c r="C197">
        <v>138</v>
      </c>
      <c r="D197">
        <v>2015</v>
      </c>
      <c r="E197" t="s">
        <v>63</v>
      </c>
      <c r="F197" s="2">
        <v>9781.1200000000008</v>
      </c>
      <c r="G197" s="2">
        <v>6148.2879999999996</v>
      </c>
      <c r="H197" s="2">
        <v>1032.5119999999999</v>
      </c>
      <c r="I197" s="2">
        <v>1049.9522333689999</v>
      </c>
      <c r="J197" s="2">
        <v>0</v>
      </c>
      <c r="K197" s="2">
        <v>0</v>
      </c>
      <c r="L197" s="2">
        <v>0</v>
      </c>
      <c r="M197" s="2">
        <v>15946.848233369001</v>
      </c>
      <c r="N197" s="2">
        <v>4480.3599999999997</v>
      </c>
      <c r="O197" s="2">
        <v>222</v>
      </c>
      <c r="P197" s="2">
        <v>25424.73</v>
      </c>
      <c r="Q197" s="2">
        <v>1993</v>
      </c>
      <c r="R197" s="2">
        <v>1446.056</v>
      </c>
      <c r="S197" s="2">
        <v>2477.7596800000001</v>
      </c>
      <c r="T197" s="2">
        <v>0</v>
      </c>
      <c r="U197" s="2">
        <v>23909.874403369002</v>
      </c>
      <c r="V197" s="2">
        <v>1852</v>
      </c>
      <c r="W197" s="2">
        <v>229</v>
      </c>
      <c r="X197" s="2">
        <v>134</v>
      </c>
      <c r="Y197">
        <v>1</v>
      </c>
    </row>
    <row r="198" spans="1:25" x14ac:dyDescent="0.25">
      <c r="A198">
        <v>956740134</v>
      </c>
      <c r="B198">
        <v>1382017</v>
      </c>
      <c r="C198">
        <v>138</v>
      </c>
      <c r="D198">
        <v>2017</v>
      </c>
      <c r="E198" t="s">
        <v>63</v>
      </c>
      <c r="F198" s="2">
        <v>6596.8998109640797</v>
      </c>
      <c r="G198" s="2">
        <v>7218.0264650283598</v>
      </c>
      <c r="H198" s="2">
        <v>1592.9224952740999</v>
      </c>
      <c r="I198" s="2">
        <v>1049.9522333689999</v>
      </c>
      <c r="J198" s="2">
        <v>0</v>
      </c>
      <c r="K198" s="2">
        <v>0</v>
      </c>
      <c r="L198" s="2">
        <v>0</v>
      </c>
      <c r="M198" s="2">
        <v>13271.9560140873</v>
      </c>
      <c r="N198" s="2">
        <v>6169.08</v>
      </c>
      <c r="O198" s="2">
        <v>285</v>
      </c>
      <c r="P198" s="2">
        <v>29570.78</v>
      </c>
      <c r="Q198" s="2">
        <v>2243</v>
      </c>
      <c r="R198" s="2">
        <v>265.091943127962</v>
      </c>
      <c r="S198" s="2">
        <v>2739.5671600000001</v>
      </c>
      <c r="T198" s="2">
        <v>0</v>
      </c>
      <c r="U198" s="2">
        <v>20984.746577215301</v>
      </c>
      <c r="V198" s="2">
        <v>1877</v>
      </c>
      <c r="W198" s="2">
        <v>229</v>
      </c>
      <c r="X198" s="2">
        <v>134</v>
      </c>
      <c r="Y198">
        <v>1</v>
      </c>
    </row>
    <row r="199" spans="1:25" x14ac:dyDescent="0.25">
      <c r="A199">
        <v>976723805</v>
      </c>
      <c r="B199">
        <v>1462015</v>
      </c>
      <c r="C199">
        <v>146</v>
      </c>
      <c r="D199">
        <v>2015</v>
      </c>
      <c r="E199" t="s">
        <v>64</v>
      </c>
      <c r="F199" s="2">
        <v>13664.191999999999</v>
      </c>
      <c r="G199" s="2">
        <v>9868.16</v>
      </c>
      <c r="H199" s="2">
        <v>4838.3360000000002</v>
      </c>
      <c r="I199" s="2">
        <v>1677.3243781843601</v>
      </c>
      <c r="J199" s="2">
        <v>0</v>
      </c>
      <c r="K199" s="2">
        <v>0</v>
      </c>
      <c r="L199" s="2">
        <v>133.82400000000001</v>
      </c>
      <c r="M199" s="2">
        <v>20212.492378184401</v>
      </c>
      <c r="N199" s="2">
        <v>58102.27</v>
      </c>
      <c r="O199" s="2">
        <v>1685</v>
      </c>
      <c r="P199" s="2">
        <v>140385.96</v>
      </c>
      <c r="Q199" s="2">
        <v>6008</v>
      </c>
      <c r="R199" s="2">
        <v>1622.748</v>
      </c>
      <c r="S199" s="2">
        <v>2921.3779100000002</v>
      </c>
      <c r="T199" s="2">
        <v>2138.77</v>
      </c>
      <c r="U199" s="2">
        <v>42418.630318184398</v>
      </c>
      <c r="V199" s="2">
        <v>6103</v>
      </c>
      <c r="W199" s="2">
        <v>250</v>
      </c>
      <c r="X199" s="2">
        <v>229</v>
      </c>
      <c r="Y199">
        <v>1</v>
      </c>
    </row>
    <row r="200" spans="1:25" x14ac:dyDescent="0.25">
      <c r="A200">
        <v>976723805</v>
      </c>
      <c r="B200">
        <v>1462014</v>
      </c>
      <c r="C200">
        <v>146</v>
      </c>
      <c r="D200">
        <v>2014</v>
      </c>
      <c r="E200" t="s">
        <v>64</v>
      </c>
      <c r="F200" s="2">
        <v>10817.2523171988</v>
      </c>
      <c r="G200" s="2">
        <v>12296.3048403708</v>
      </c>
      <c r="H200" s="2">
        <v>4652.2924819773398</v>
      </c>
      <c r="I200" s="2">
        <v>1677.3243781843601</v>
      </c>
      <c r="J200" s="2">
        <v>0</v>
      </c>
      <c r="K200" s="2">
        <v>0</v>
      </c>
      <c r="L200" s="2">
        <v>1189.96498455201</v>
      </c>
      <c r="M200" s="2">
        <v>18948.624069224501</v>
      </c>
      <c r="N200" s="2">
        <v>46628.67</v>
      </c>
      <c r="O200" s="2">
        <v>1125</v>
      </c>
      <c r="P200" s="2">
        <v>101121.2</v>
      </c>
      <c r="Q200" s="2">
        <v>6296</v>
      </c>
      <c r="R200" s="2">
        <v>739.64453524004102</v>
      </c>
      <c r="S200" s="2">
        <v>3809.4699500000002</v>
      </c>
      <c r="T200" s="2">
        <v>2138.77</v>
      </c>
      <c r="U200" s="2">
        <v>37792.710624464598</v>
      </c>
      <c r="V200" s="2">
        <v>6090</v>
      </c>
      <c r="W200" s="2">
        <v>243</v>
      </c>
      <c r="X200" s="2">
        <v>230</v>
      </c>
      <c r="Y200">
        <v>1</v>
      </c>
    </row>
    <row r="201" spans="1:25" x14ac:dyDescent="0.25">
      <c r="A201">
        <v>976723805</v>
      </c>
      <c r="B201">
        <v>1462016</v>
      </c>
      <c r="C201">
        <v>146</v>
      </c>
      <c r="D201">
        <v>2016</v>
      </c>
      <c r="E201" t="s">
        <v>64</v>
      </c>
      <c r="F201" s="2">
        <v>8148.3579766536996</v>
      </c>
      <c r="G201" s="2">
        <v>15414.0389105058</v>
      </c>
      <c r="H201" s="2">
        <v>4147.7354085603101</v>
      </c>
      <c r="I201" s="2">
        <v>1677.3243781843601</v>
      </c>
      <c r="J201" s="2">
        <v>0</v>
      </c>
      <c r="K201" s="2">
        <v>0</v>
      </c>
      <c r="L201" s="2">
        <v>176.747081712062</v>
      </c>
      <c r="M201" s="2">
        <v>20915.238775071499</v>
      </c>
      <c r="N201" s="2">
        <v>61005.01</v>
      </c>
      <c r="O201" s="2">
        <v>2062</v>
      </c>
      <c r="P201" s="2">
        <v>156841.89000000001</v>
      </c>
      <c r="Q201" s="2">
        <v>7034</v>
      </c>
      <c r="R201" s="2">
        <v>590.13127413127404</v>
      </c>
      <c r="S201" s="2">
        <v>2701.4938499999998</v>
      </c>
      <c r="T201" s="2">
        <v>2270.38</v>
      </c>
      <c r="U201" s="2">
        <v>44321.144799202797</v>
      </c>
      <c r="V201" s="2">
        <v>6180</v>
      </c>
      <c r="W201" s="2">
        <v>249</v>
      </c>
      <c r="X201" s="2">
        <v>231</v>
      </c>
      <c r="Y201">
        <v>1</v>
      </c>
    </row>
    <row r="202" spans="1:25" x14ac:dyDescent="0.25">
      <c r="A202">
        <v>976723805</v>
      </c>
      <c r="B202">
        <v>1462017</v>
      </c>
      <c r="C202">
        <v>146</v>
      </c>
      <c r="D202">
        <v>2017</v>
      </c>
      <c r="E202" t="s">
        <v>64</v>
      </c>
      <c r="F202" s="2">
        <v>6634.9489603024604</v>
      </c>
      <c r="G202" s="2">
        <v>14911.1531190926</v>
      </c>
      <c r="H202" s="2">
        <v>4251.2211720226796</v>
      </c>
      <c r="I202" s="2">
        <v>1677.3243781843601</v>
      </c>
      <c r="J202" s="2">
        <v>0</v>
      </c>
      <c r="K202" s="2">
        <v>0</v>
      </c>
      <c r="L202" s="2">
        <v>1395.47826086957</v>
      </c>
      <c r="M202" s="2">
        <v>17576.727024687199</v>
      </c>
      <c r="N202" s="2">
        <v>66397.399999999994</v>
      </c>
      <c r="O202" s="2">
        <v>2245</v>
      </c>
      <c r="P202" s="2">
        <v>169335.59</v>
      </c>
      <c r="Q202" s="2">
        <v>7940</v>
      </c>
      <c r="R202" s="2">
        <v>455.17725118483401</v>
      </c>
      <c r="S202" s="2">
        <v>3799.63078</v>
      </c>
      <c r="T202" s="2">
        <v>2270.38</v>
      </c>
      <c r="U202" s="2">
        <v>44125.867445871998</v>
      </c>
      <c r="V202" s="2">
        <v>6259</v>
      </c>
      <c r="W202" s="2">
        <v>250</v>
      </c>
      <c r="X202" s="2">
        <v>235</v>
      </c>
      <c r="Y202">
        <v>1</v>
      </c>
    </row>
    <row r="203" spans="1:25" x14ac:dyDescent="0.25">
      <c r="A203">
        <v>976723805</v>
      </c>
      <c r="B203">
        <v>1462018</v>
      </c>
      <c r="C203">
        <v>146</v>
      </c>
      <c r="D203">
        <v>2018</v>
      </c>
      <c r="E203" t="s">
        <v>64</v>
      </c>
      <c r="F203" s="2">
        <v>6598</v>
      </c>
      <c r="G203" s="2">
        <v>14502</v>
      </c>
      <c r="H203" s="2">
        <v>3863</v>
      </c>
      <c r="I203" s="2">
        <v>1677.3243781843601</v>
      </c>
      <c r="J203" s="2">
        <v>0</v>
      </c>
      <c r="K203" s="2">
        <v>0</v>
      </c>
      <c r="L203" s="2">
        <v>688</v>
      </c>
      <c r="M203" s="2">
        <v>18226.324378184399</v>
      </c>
      <c r="N203" s="2">
        <v>65674.240000000005</v>
      </c>
      <c r="O203" s="2">
        <v>1513</v>
      </c>
      <c r="P203" s="2">
        <v>174948.16</v>
      </c>
      <c r="Q203" s="2">
        <v>6491</v>
      </c>
      <c r="R203" s="2">
        <v>1025</v>
      </c>
      <c r="S203" s="2">
        <v>4357.04115</v>
      </c>
      <c r="T203" s="2">
        <v>2306.79</v>
      </c>
      <c r="U203" s="2">
        <v>43983.541928184401</v>
      </c>
      <c r="V203" s="2">
        <v>6318</v>
      </c>
      <c r="W203" s="2">
        <v>250</v>
      </c>
      <c r="X203" s="2">
        <v>239</v>
      </c>
      <c r="Y203">
        <v>1</v>
      </c>
    </row>
    <row r="204" spans="1:25" x14ac:dyDescent="0.25">
      <c r="A204">
        <v>915019196</v>
      </c>
      <c r="B204">
        <v>1492014</v>
      </c>
      <c r="C204">
        <v>149</v>
      </c>
      <c r="D204">
        <v>2014</v>
      </c>
      <c r="E204" t="s">
        <v>65</v>
      </c>
      <c r="F204" s="2">
        <v>10214.426364572601</v>
      </c>
      <c r="G204" s="2">
        <v>10530.4057672503</v>
      </c>
      <c r="H204" s="2">
        <v>3170.99897013388</v>
      </c>
      <c r="I204" s="2">
        <v>1376.64022015915</v>
      </c>
      <c r="J204" s="2">
        <v>0</v>
      </c>
      <c r="K204" s="2">
        <v>0</v>
      </c>
      <c r="L204" s="2">
        <v>336.14830072090598</v>
      </c>
      <c r="M204" s="2">
        <v>18614.325081127201</v>
      </c>
      <c r="N204" s="2">
        <v>37269</v>
      </c>
      <c r="O204" s="2">
        <v>1753</v>
      </c>
      <c r="P204" s="2">
        <v>93994.64</v>
      </c>
      <c r="Q204" s="2">
        <v>6327</v>
      </c>
      <c r="R204" s="2">
        <v>701.99795709908096</v>
      </c>
      <c r="S204" s="2">
        <v>1836.5024699999999</v>
      </c>
      <c r="T204" s="2">
        <v>0</v>
      </c>
      <c r="U204" s="2">
        <v>37239.9075482263</v>
      </c>
      <c r="V204" s="2">
        <v>6794</v>
      </c>
      <c r="W204" s="2">
        <v>298</v>
      </c>
      <c r="X204" s="2">
        <v>427</v>
      </c>
      <c r="Y204">
        <v>1</v>
      </c>
    </row>
    <row r="205" spans="1:25" x14ac:dyDescent="0.25">
      <c r="A205">
        <v>915019196</v>
      </c>
      <c r="B205">
        <v>1492015</v>
      </c>
      <c r="C205">
        <v>149</v>
      </c>
      <c r="D205">
        <v>2015</v>
      </c>
      <c r="E205" t="s">
        <v>65</v>
      </c>
      <c r="F205" s="2">
        <v>6994.7520000000004</v>
      </c>
      <c r="G205" s="2">
        <v>14161.407999999999</v>
      </c>
      <c r="H205" s="2">
        <v>4298.6880000000001</v>
      </c>
      <c r="I205" s="2">
        <v>1376.64022015915</v>
      </c>
      <c r="J205" s="2">
        <v>0</v>
      </c>
      <c r="K205" s="2">
        <v>0</v>
      </c>
      <c r="L205" s="2">
        <v>228.48</v>
      </c>
      <c r="M205" s="2">
        <v>18005.632220159201</v>
      </c>
      <c r="N205" s="2">
        <v>39118.31</v>
      </c>
      <c r="O205" s="2">
        <v>1873</v>
      </c>
      <c r="P205" s="2">
        <v>100136.45</v>
      </c>
      <c r="Q205" s="2">
        <v>6712</v>
      </c>
      <c r="R205" s="2">
        <v>1023.296</v>
      </c>
      <c r="S205" s="2">
        <v>2638.18093</v>
      </c>
      <c r="T205" s="2">
        <v>0</v>
      </c>
      <c r="U205" s="2">
        <v>38746.649510159201</v>
      </c>
      <c r="V205" s="2">
        <v>6901</v>
      </c>
      <c r="W205" s="2">
        <v>305</v>
      </c>
      <c r="X205" s="2">
        <v>431</v>
      </c>
      <c r="Y205">
        <v>1</v>
      </c>
    </row>
    <row r="206" spans="1:25" x14ac:dyDescent="0.25">
      <c r="A206">
        <v>915019196</v>
      </c>
      <c r="B206">
        <v>1492016</v>
      </c>
      <c r="C206">
        <v>149</v>
      </c>
      <c r="D206">
        <v>2016</v>
      </c>
      <c r="E206" t="s">
        <v>65</v>
      </c>
      <c r="F206" s="2">
        <v>7129.1517509727601</v>
      </c>
      <c r="G206" s="2">
        <v>14377.898832684799</v>
      </c>
      <c r="H206" s="2">
        <v>3967.8132295719802</v>
      </c>
      <c r="I206" s="2">
        <v>1376.64022015915</v>
      </c>
      <c r="J206" s="2">
        <v>0</v>
      </c>
      <c r="K206" s="2">
        <v>0</v>
      </c>
      <c r="L206" s="2">
        <v>194.73929961089499</v>
      </c>
      <c r="M206" s="2">
        <v>18721.1382746339</v>
      </c>
      <c r="N206" s="2">
        <v>40262.639999999999</v>
      </c>
      <c r="O206" s="2">
        <v>1980</v>
      </c>
      <c r="P206" s="2">
        <v>106328.76</v>
      </c>
      <c r="Q206" s="2">
        <v>6959</v>
      </c>
      <c r="R206" s="2">
        <v>238.563706563707</v>
      </c>
      <c r="S206" s="2">
        <v>2521.8220500000002</v>
      </c>
      <c r="T206" s="2">
        <v>0</v>
      </c>
      <c r="U206" s="2">
        <v>39362.599431197603</v>
      </c>
      <c r="V206" s="2">
        <v>7045</v>
      </c>
      <c r="W206" s="2">
        <v>309</v>
      </c>
      <c r="X206" s="2">
        <v>433</v>
      </c>
      <c r="Y206">
        <v>1</v>
      </c>
    </row>
    <row r="207" spans="1:25" x14ac:dyDescent="0.25">
      <c r="A207">
        <v>915019196</v>
      </c>
      <c r="B207">
        <v>1492017</v>
      </c>
      <c r="C207">
        <v>149</v>
      </c>
      <c r="D207">
        <v>2017</v>
      </c>
      <c r="E207" t="s">
        <v>65</v>
      </c>
      <c r="F207" s="2">
        <v>6805.6559546313802</v>
      </c>
      <c r="G207" s="2">
        <v>14716.793950850701</v>
      </c>
      <c r="H207" s="2">
        <v>4282.0718336483897</v>
      </c>
      <c r="I207" s="2">
        <v>1376.64022015915</v>
      </c>
      <c r="J207" s="2">
        <v>0</v>
      </c>
      <c r="K207" s="2">
        <v>0</v>
      </c>
      <c r="L207" s="2">
        <v>130.60113421550099</v>
      </c>
      <c r="M207" s="2">
        <v>18486.417157777301</v>
      </c>
      <c r="N207" s="2">
        <v>42457.37</v>
      </c>
      <c r="O207" s="2">
        <v>2124</v>
      </c>
      <c r="P207" s="2">
        <v>112807.91</v>
      </c>
      <c r="Q207" s="2">
        <v>7357</v>
      </c>
      <c r="R207" s="2">
        <v>413.05023696682503</v>
      </c>
      <c r="S207" s="2">
        <v>2233.9193799999998</v>
      </c>
      <c r="T207" s="2">
        <v>0</v>
      </c>
      <c r="U207" s="2">
        <v>40085.568854744102</v>
      </c>
      <c r="V207" s="2">
        <v>7225</v>
      </c>
      <c r="W207" s="2">
        <v>310</v>
      </c>
      <c r="X207" s="2">
        <v>439</v>
      </c>
      <c r="Y207">
        <v>1</v>
      </c>
    </row>
    <row r="208" spans="1:25" x14ac:dyDescent="0.25">
      <c r="A208">
        <v>915019196</v>
      </c>
      <c r="B208">
        <v>1492018</v>
      </c>
      <c r="C208">
        <v>149</v>
      </c>
      <c r="D208">
        <v>2018</v>
      </c>
      <c r="E208" t="s">
        <v>65</v>
      </c>
      <c r="F208" s="2">
        <v>6952</v>
      </c>
      <c r="G208" s="2">
        <v>13931</v>
      </c>
      <c r="H208" s="2">
        <v>3741</v>
      </c>
      <c r="I208" s="2">
        <v>1376.64022015915</v>
      </c>
      <c r="J208" s="2">
        <v>0</v>
      </c>
      <c r="K208" s="2">
        <v>0</v>
      </c>
      <c r="L208" s="2">
        <v>95</v>
      </c>
      <c r="M208" s="2">
        <v>18423.640220159199</v>
      </c>
      <c r="N208" s="2">
        <v>43785.52</v>
      </c>
      <c r="O208" s="2">
        <v>2245</v>
      </c>
      <c r="P208" s="2">
        <v>117798.32</v>
      </c>
      <c r="Q208" s="2">
        <v>7654</v>
      </c>
      <c r="R208" s="2">
        <v>379</v>
      </c>
      <c r="S208" s="2">
        <v>2212.9576699999998</v>
      </c>
      <c r="T208" s="2">
        <v>0</v>
      </c>
      <c r="U208" s="2">
        <v>40771.212130159198</v>
      </c>
      <c r="V208" s="2">
        <v>7456</v>
      </c>
      <c r="W208" s="2">
        <v>313</v>
      </c>
      <c r="X208" s="2">
        <v>448</v>
      </c>
      <c r="Y208">
        <v>1</v>
      </c>
    </row>
    <row r="209" spans="1:25" x14ac:dyDescent="0.25">
      <c r="A209">
        <v>817019242</v>
      </c>
      <c r="B209">
        <v>1532014</v>
      </c>
      <c r="C209">
        <v>153</v>
      </c>
      <c r="D209">
        <v>2014</v>
      </c>
      <c r="E209" t="s">
        <v>66</v>
      </c>
      <c r="F209" s="2">
        <v>8915.7734294541697</v>
      </c>
      <c r="G209" s="2">
        <v>9657.5406797116393</v>
      </c>
      <c r="H209" s="2">
        <v>2455.00308959835</v>
      </c>
      <c r="I209" s="2">
        <v>1565.3525315898901</v>
      </c>
      <c r="J209" s="2">
        <v>0</v>
      </c>
      <c r="K209" s="2">
        <v>0</v>
      </c>
      <c r="L209" s="2">
        <v>858.29866117404697</v>
      </c>
      <c r="M209" s="2">
        <v>16825.364889983299</v>
      </c>
      <c r="N209" s="2">
        <v>8466.83</v>
      </c>
      <c r="O209" s="2">
        <v>507</v>
      </c>
      <c r="P209" s="2">
        <v>109899.11</v>
      </c>
      <c r="Q209" s="2">
        <v>8412</v>
      </c>
      <c r="R209" s="2">
        <v>666.56588355464805</v>
      </c>
      <c r="S209" s="2">
        <v>3719.2062599999999</v>
      </c>
      <c r="T209" s="2">
        <v>0</v>
      </c>
      <c r="U209" s="2">
        <v>37350.459373537902</v>
      </c>
      <c r="V209" s="2">
        <v>6917</v>
      </c>
      <c r="W209" s="2">
        <v>256</v>
      </c>
      <c r="X209" s="2">
        <v>333</v>
      </c>
      <c r="Y209">
        <v>1</v>
      </c>
    </row>
    <row r="210" spans="1:25" x14ac:dyDescent="0.25">
      <c r="A210">
        <v>817019242</v>
      </c>
      <c r="B210">
        <v>1532015</v>
      </c>
      <c r="C210">
        <v>153</v>
      </c>
      <c r="D210">
        <v>2015</v>
      </c>
      <c r="E210" t="s">
        <v>66</v>
      </c>
      <c r="F210" s="2">
        <v>9459.0720000000001</v>
      </c>
      <c r="G210" s="2">
        <v>9923.6479999999992</v>
      </c>
      <c r="H210" s="2">
        <v>3794.944</v>
      </c>
      <c r="I210" s="2">
        <v>1565.3525315898901</v>
      </c>
      <c r="J210" s="2">
        <v>0</v>
      </c>
      <c r="K210" s="2">
        <v>0</v>
      </c>
      <c r="L210" s="2">
        <v>27.2</v>
      </c>
      <c r="M210" s="2">
        <v>17125.9285315899</v>
      </c>
      <c r="N210" s="2">
        <v>9537.43</v>
      </c>
      <c r="O210" s="2">
        <v>576</v>
      </c>
      <c r="P210" s="2">
        <v>113905.78</v>
      </c>
      <c r="Q210" s="2">
        <v>8531</v>
      </c>
      <c r="R210" s="2">
        <v>483.464</v>
      </c>
      <c r="S210" s="2">
        <v>3748.2959799999999</v>
      </c>
      <c r="T210" s="2">
        <v>0</v>
      </c>
      <c r="U210" s="2">
        <v>37994.7243215899</v>
      </c>
      <c r="V210" s="2">
        <v>6997</v>
      </c>
      <c r="W210" s="2">
        <v>257</v>
      </c>
      <c r="X210" s="2">
        <v>337</v>
      </c>
      <c r="Y210">
        <v>1</v>
      </c>
    </row>
    <row r="211" spans="1:25" x14ac:dyDescent="0.25">
      <c r="A211">
        <v>817019242</v>
      </c>
      <c r="B211">
        <v>1532016</v>
      </c>
      <c r="C211">
        <v>153</v>
      </c>
      <c r="D211">
        <v>2016</v>
      </c>
      <c r="E211" t="s">
        <v>66</v>
      </c>
      <c r="F211" s="2">
        <v>5997.7587548638103</v>
      </c>
      <c r="G211" s="2">
        <v>10842.957198443601</v>
      </c>
      <c r="H211" s="2">
        <v>3279.8754863813201</v>
      </c>
      <c r="I211" s="2">
        <v>1565.3525315898901</v>
      </c>
      <c r="J211" s="2">
        <v>0</v>
      </c>
      <c r="K211" s="2">
        <v>0</v>
      </c>
      <c r="L211" s="2">
        <v>0</v>
      </c>
      <c r="M211" s="2">
        <v>15126.192998516</v>
      </c>
      <c r="N211" s="2">
        <v>9424.31</v>
      </c>
      <c r="O211" s="2">
        <v>592</v>
      </c>
      <c r="P211" s="2">
        <v>119305.24</v>
      </c>
      <c r="Q211" s="2">
        <v>8455</v>
      </c>
      <c r="R211" s="2">
        <v>467.710424710425</v>
      </c>
      <c r="S211" s="2">
        <v>4478.9612999999999</v>
      </c>
      <c r="T211" s="2">
        <v>0</v>
      </c>
      <c r="U211" s="2">
        <v>36972.367273226402</v>
      </c>
      <c r="V211" s="2">
        <v>7122</v>
      </c>
      <c r="W211" s="2">
        <v>260</v>
      </c>
      <c r="X211" s="2">
        <v>341</v>
      </c>
      <c r="Y211">
        <v>1</v>
      </c>
    </row>
    <row r="212" spans="1:25" x14ac:dyDescent="0.25">
      <c r="A212">
        <v>817019242</v>
      </c>
      <c r="B212">
        <v>1532017</v>
      </c>
      <c r="C212">
        <v>153</v>
      </c>
      <c r="D212">
        <v>2017</v>
      </c>
      <c r="E212" t="s">
        <v>66</v>
      </c>
      <c r="F212" s="2">
        <v>4211.1153119092596</v>
      </c>
      <c r="G212" s="2">
        <v>10612.6275992439</v>
      </c>
      <c r="H212" s="2">
        <v>2786.8431001890399</v>
      </c>
      <c r="I212" s="2">
        <v>1565.3525315898901</v>
      </c>
      <c r="J212" s="2">
        <v>0</v>
      </c>
      <c r="K212" s="2">
        <v>0</v>
      </c>
      <c r="L212" s="2">
        <v>0</v>
      </c>
      <c r="M212" s="2">
        <v>13602.252342554</v>
      </c>
      <c r="N212" s="2">
        <v>9909.11</v>
      </c>
      <c r="O212" s="2">
        <v>368</v>
      </c>
      <c r="P212" s="2">
        <v>125119.81</v>
      </c>
      <c r="Q212" s="2">
        <v>6255</v>
      </c>
      <c r="R212" s="2">
        <v>1241.2056872037899</v>
      </c>
      <c r="S212" s="2">
        <v>4466.5553900000004</v>
      </c>
      <c r="T212" s="2">
        <v>0</v>
      </c>
      <c r="U212" s="2">
        <v>34169.777539757801</v>
      </c>
      <c r="V212" s="2">
        <v>7282</v>
      </c>
      <c r="W212" s="2">
        <v>262</v>
      </c>
      <c r="X212" s="2">
        <v>344</v>
      </c>
      <c r="Y212">
        <v>1</v>
      </c>
    </row>
    <row r="213" spans="1:25" x14ac:dyDescent="0.25">
      <c r="A213">
        <v>817019242</v>
      </c>
      <c r="B213">
        <v>1532018</v>
      </c>
      <c r="C213">
        <v>153</v>
      </c>
      <c r="D213">
        <v>2018</v>
      </c>
      <c r="E213" t="s">
        <v>66</v>
      </c>
      <c r="F213" s="2">
        <v>6900</v>
      </c>
      <c r="G213" s="2">
        <v>8223</v>
      </c>
      <c r="H213" s="2">
        <v>3037</v>
      </c>
      <c r="I213" s="2">
        <v>1565.3525315898901</v>
      </c>
      <c r="J213" s="2">
        <v>0</v>
      </c>
      <c r="K213" s="2">
        <v>0</v>
      </c>
      <c r="L213" s="2">
        <v>0</v>
      </c>
      <c r="M213" s="2">
        <v>13651.352531589901</v>
      </c>
      <c r="N213" s="2">
        <v>10096.969999999999</v>
      </c>
      <c r="O213" s="2">
        <v>384</v>
      </c>
      <c r="P213" s="2">
        <v>131904.99</v>
      </c>
      <c r="Q213" s="2">
        <v>6787</v>
      </c>
      <c r="R213" s="2">
        <v>1794</v>
      </c>
      <c r="S213" s="2">
        <v>4693.2840900000001</v>
      </c>
      <c r="T213" s="2">
        <v>0</v>
      </c>
      <c r="U213" s="2">
        <v>35971.756181589903</v>
      </c>
      <c r="V213" s="2">
        <v>7406</v>
      </c>
      <c r="W213" s="2">
        <v>263</v>
      </c>
      <c r="X213" s="2">
        <v>348</v>
      </c>
      <c r="Y213">
        <v>1</v>
      </c>
    </row>
    <row r="214" spans="1:25" x14ac:dyDescent="0.25">
      <c r="A214">
        <v>915231640</v>
      </c>
      <c r="B214">
        <v>1562015</v>
      </c>
      <c r="C214">
        <v>156</v>
      </c>
      <c r="D214">
        <v>2015</v>
      </c>
      <c r="E214" t="s">
        <v>67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>
        <v>0</v>
      </c>
    </row>
    <row r="215" spans="1:25" x14ac:dyDescent="0.25">
      <c r="A215">
        <v>915231640</v>
      </c>
      <c r="B215">
        <v>1562014</v>
      </c>
      <c r="C215">
        <v>156</v>
      </c>
      <c r="D215">
        <v>2014</v>
      </c>
      <c r="E215" t="s">
        <v>67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>
        <v>0</v>
      </c>
    </row>
    <row r="216" spans="1:25" x14ac:dyDescent="0.25">
      <c r="A216">
        <v>915231640</v>
      </c>
      <c r="B216">
        <v>1562016</v>
      </c>
      <c r="C216">
        <v>156</v>
      </c>
      <c r="D216">
        <v>2016</v>
      </c>
      <c r="E216" t="s">
        <v>67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>
        <v>0</v>
      </c>
    </row>
    <row r="217" spans="1:25" x14ac:dyDescent="0.25">
      <c r="A217">
        <v>915231640</v>
      </c>
      <c r="B217">
        <v>1562017</v>
      </c>
      <c r="C217">
        <v>156</v>
      </c>
      <c r="D217">
        <v>2017</v>
      </c>
      <c r="E217" t="s">
        <v>67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>
        <v>0</v>
      </c>
    </row>
    <row r="218" spans="1:25" x14ac:dyDescent="0.25">
      <c r="A218">
        <v>915231640</v>
      </c>
      <c r="B218">
        <v>1562018</v>
      </c>
      <c r="C218">
        <v>156</v>
      </c>
      <c r="D218">
        <v>2018</v>
      </c>
      <c r="E218" t="s">
        <v>67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>
        <v>0</v>
      </c>
    </row>
    <row r="219" spans="1:25" x14ac:dyDescent="0.25">
      <c r="A219">
        <v>968398083</v>
      </c>
      <c r="B219">
        <v>1572014</v>
      </c>
      <c r="C219">
        <v>157</v>
      </c>
      <c r="D219">
        <v>2014</v>
      </c>
      <c r="E219" t="s">
        <v>68</v>
      </c>
      <c r="F219" s="2">
        <v>6155.99588053553</v>
      </c>
      <c r="G219" s="2">
        <v>10365.693099897</v>
      </c>
      <c r="H219" s="2">
        <v>2374.32749742533</v>
      </c>
      <c r="I219" s="2">
        <v>1305.1762318548001</v>
      </c>
      <c r="J219" s="2">
        <v>0</v>
      </c>
      <c r="K219" s="2">
        <v>-335.92420185375897</v>
      </c>
      <c r="L219" s="2">
        <v>15.686920700309001</v>
      </c>
      <c r="M219" s="2">
        <v>15100.9265923079</v>
      </c>
      <c r="N219" s="2">
        <v>22176.57</v>
      </c>
      <c r="O219" s="2">
        <v>992</v>
      </c>
      <c r="P219" s="2">
        <v>67693.23</v>
      </c>
      <c r="Q219" s="2">
        <v>5313</v>
      </c>
      <c r="R219" s="2">
        <v>1503.64862104188</v>
      </c>
      <c r="S219" s="2">
        <v>3533.5454</v>
      </c>
      <c r="T219" s="2">
        <v>1118.74</v>
      </c>
      <c r="U219" s="2">
        <v>30806.438413349799</v>
      </c>
      <c r="V219" s="2">
        <v>4343</v>
      </c>
      <c r="W219" s="2">
        <v>271</v>
      </c>
      <c r="X219" s="2">
        <v>366</v>
      </c>
      <c r="Y219">
        <v>1</v>
      </c>
    </row>
    <row r="220" spans="1:25" x14ac:dyDescent="0.25">
      <c r="A220">
        <v>968398083</v>
      </c>
      <c r="B220">
        <v>1572015</v>
      </c>
      <c r="C220">
        <v>157</v>
      </c>
      <c r="D220">
        <v>2015</v>
      </c>
      <c r="E220" t="s">
        <v>68</v>
      </c>
      <c r="F220" s="2">
        <v>4175.7439999999997</v>
      </c>
      <c r="G220" s="2">
        <v>10089.023999999999</v>
      </c>
      <c r="H220" s="2">
        <v>1956.2239999999999</v>
      </c>
      <c r="I220" s="2">
        <v>1305.1762318548001</v>
      </c>
      <c r="J220" s="2">
        <v>0</v>
      </c>
      <c r="K220" s="2">
        <v>-335.92420185375897</v>
      </c>
      <c r="L220" s="2">
        <v>0</v>
      </c>
      <c r="M220" s="2">
        <v>13277.796030001</v>
      </c>
      <c r="N220" s="2">
        <v>23005.78</v>
      </c>
      <c r="O220" s="2">
        <v>1061</v>
      </c>
      <c r="P220" s="2">
        <v>68756.759999999995</v>
      </c>
      <c r="Q220" s="2">
        <v>5200</v>
      </c>
      <c r="R220" s="2">
        <v>476.96</v>
      </c>
      <c r="S220" s="2">
        <v>3469.3769000000002</v>
      </c>
      <c r="T220" s="2">
        <v>1118.74</v>
      </c>
      <c r="U220" s="2">
        <v>27963.907870001</v>
      </c>
      <c r="V220" s="2">
        <v>4365</v>
      </c>
      <c r="W220" s="2">
        <v>278</v>
      </c>
      <c r="X220" s="2">
        <v>371</v>
      </c>
      <c r="Y220">
        <v>1</v>
      </c>
    </row>
    <row r="221" spans="1:25" x14ac:dyDescent="0.25">
      <c r="A221">
        <v>968398083</v>
      </c>
      <c r="B221">
        <v>1572016</v>
      </c>
      <c r="C221">
        <v>157</v>
      </c>
      <c r="D221">
        <v>2016</v>
      </c>
      <c r="E221" t="s">
        <v>68</v>
      </c>
      <c r="F221" s="2">
        <v>5153.1828793774303</v>
      </c>
      <c r="G221" s="2">
        <v>11098.0233463035</v>
      </c>
      <c r="H221" s="2">
        <v>2817.3696498054501</v>
      </c>
      <c r="I221" s="2">
        <v>1305.1762318548001</v>
      </c>
      <c r="J221" s="2">
        <v>0</v>
      </c>
      <c r="K221" s="2">
        <v>-335.92420185375897</v>
      </c>
      <c r="L221" s="2">
        <v>0</v>
      </c>
      <c r="M221" s="2">
        <v>14403.088605876501</v>
      </c>
      <c r="N221" s="2">
        <v>24245.05</v>
      </c>
      <c r="O221" s="2">
        <v>1148</v>
      </c>
      <c r="P221" s="2">
        <v>80424.28</v>
      </c>
      <c r="Q221" s="2">
        <v>5981</v>
      </c>
      <c r="R221" s="2">
        <v>1046.3320463320499</v>
      </c>
      <c r="S221" s="2">
        <v>3289.7051000000001</v>
      </c>
      <c r="T221" s="2">
        <v>1118.74</v>
      </c>
      <c r="U221" s="2">
        <v>31134.214882208598</v>
      </c>
      <c r="V221" s="2">
        <v>4387</v>
      </c>
      <c r="W221" s="2">
        <v>278</v>
      </c>
      <c r="X221" s="2">
        <v>379</v>
      </c>
      <c r="Y221">
        <v>1</v>
      </c>
    </row>
    <row r="222" spans="1:25" x14ac:dyDescent="0.25">
      <c r="A222">
        <v>968398083</v>
      </c>
      <c r="B222">
        <v>1572017</v>
      </c>
      <c r="C222">
        <v>157</v>
      </c>
      <c r="D222">
        <v>2017</v>
      </c>
      <c r="E222" t="s">
        <v>68</v>
      </c>
      <c r="F222" s="2">
        <v>5191.1379962192796</v>
      </c>
      <c r="G222" s="2">
        <v>9910.2608695652198</v>
      </c>
      <c r="H222" s="2">
        <v>3479.9546313799601</v>
      </c>
      <c r="I222" s="2">
        <v>1305.1762318548001</v>
      </c>
      <c r="J222" s="2">
        <v>0</v>
      </c>
      <c r="K222" s="2">
        <v>-335.92420185375897</v>
      </c>
      <c r="L222" s="2">
        <v>0</v>
      </c>
      <c r="M222" s="2">
        <v>12590.6962644056</v>
      </c>
      <c r="N222" s="2">
        <v>27046.79</v>
      </c>
      <c r="O222" s="2">
        <v>1294</v>
      </c>
      <c r="P222" s="2">
        <v>83929.99</v>
      </c>
      <c r="Q222" s="2">
        <v>6110</v>
      </c>
      <c r="R222" s="2">
        <v>236.32227488151699</v>
      </c>
      <c r="S222" s="2">
        <v>2846.94245</v>
      </c>
      <c r="T222" s="2">
        <v>1118.74</v>
      </c>
      <c r="U222" s="2">
        <v>28728.804569287098</v>
      </c>
      <c r="V222" s="2">
        <v>4414</v>
      </c>
      <c r="W222" s="2">
        <v>280</v>
      </c>
      <c r="X222" s="2">
        <v>388</v>
      </c>
      <c r="Y222">
        <v>1</v>
      </c>
    </row>
    <row r="223" spans="1:25" x14ac:dyDescent="0.25">
      <c r="A223">
        <v>968398083</v>
      </c>
      <c r="B223">
        <v>1572018</v>
      </c>
      <c r="C223">
        <v>157</v>
      </c>
      <c r="D223">
        <v>2018</v>
      </c>
      <c r="E223" t="s">
        <v>68</v>
      </c>
      <c r="F223" s="2">
        <v>4884</v>
      </c>
      <c r="G223" s="2">
        <v>9528</v>
      </c>
      <c r="H223" s="2">
        <v>2173</v>
      </c>
      <c r="I223" s="2">
        <v>1305.1762318548001</v>
      </c>
      <c r="J223" s="2">
        <v>0</v>
      </c>
      <c r="K223" s="2">
        <v>-335.92420185375897</v>
      </c>
      <c r="L223" s="2">
        <v>0</v>
      </c>
      <c r="M223" s="2">
        <v>13208.252030001</v>
      </c>
      <c r="N223" s="2">
        <v>27804.29</v>
      </c>
      <c r="O223" s="2">
        <v>1370</v>
      </c>
      <c r="P223" s="2">
        <v>84570.33</v>
      </c>
      <c r="Q223" s="2">
        <v>5638</v>
      </c>
      <c r="R223" s="2">
        <v>897</v>
      </c>
      <c r="S223" s="2">
        <v>3055.2761799999998</v>
      </c>
      <c r="T223" s="2">
        <v>1118.74</v>
      </c>
      <c r="U223" s="2">
        <v>29904.640030000999</v>
      </c>
      <c r="V223" s="2">
        <v>4507</v>
      </c>
      <c r="W223" s="2">
        <v>281</v>
      </c>
      <c r="X223" s="2">
        <v>391</v>
      </c>
      <c r="Y223">
        <v>1</v>
      </c>
    </row>
    <row r="224" spans="1:25" x14ac:dyDescent="0.25">
      <c r="A224">
        <v>915317898</v>
      </c>
      <c r="B224">
        <v>1612014</v>
      </c>
      <c r="C224">
        <v>161</v>
      </c>
      <c r="D224">
        <v>2014</v>
      </c>
      <c r="E224" t="s">
        <v>69</v>
      </c>
      <c r="F224" s="2">
        <v>8429.4788877445899</v>
      </c>
      <c r="G224" s="2">
        <v>9110.7394438723004</v>
      </c>
      <c r="H224" s="2">
        <v>3227.0236869207001</v>
      </c>
      <c r="I224" s="2">
        <v>1706.43521412768</v>
      </c>
      <c r="J224" s="2">
        <v>0</v>
      </c>
      <c r="K224" s="2">
        <v>0</v>
      </c>
      <c r="L224" s="2">
        <v>0</v>
      </c>
      <c r="M224" s="2">
        <v>16019.629858823901</v>
      </c>
      <c r="N224" s="2">
        <v>56050.96</v>
      </c>
      <c r="O224" s="2">
        <v>2943</v>
      </c>
      <c r="P224" s="2">
        <v>32239.200000000001</v>
      </c>
      <c r="Q224" s="2">
        <v>2879</v>
      </c>
      <c r="R224" s="2">
        <v>818.25944841675198</v>
      </c>
      <c r="S224" s="2">
        <v>3298.2609000000002</v>
      </c>
      <c r="T224" s="2">
        <v>0</v>
      </c>
      <c r="U224" s="2">
        <v>31343.8499672406</v>
      </c>
      <c r="V224" s="2">
        <v>3974</v>
      </c>
      <c r="W224" s="2">
        <v>315</v>
      </c>
      <c r="X224" s="2">
        <v>223</v>
      </c>
      <c r="Y224">
        <v>1</v>
      </c>
    </row>
    <row r="225" spans="1:25" x14ac:dyDescent="0.25">
      <c r="A225">
        <v>915317898</v>
      </c>
      <c r="B225">
        <v>1612015</v>
      </c>
      <c r="C225">
        <v>161</v>
      </c>
      <c r="D225">
        <v>2015</v>
      </c>
      <c r="E225" t="s">
        <v>69</v>
      </c>
      <c r="F225" s="2">
        <v>9652.7360000000008</v>
      </c>
      <c r="G225" s="2">
        <v>10114.048000000001</v>
      </c>
      <c r="H225" s="2">
        <v>3557.76</v>
      </c>
      <c r="I225" s="2">
        <v>1706.43521412768</v>
      </c>
      <c r="J225" s="2">
        <v>0</v>
      </c>
      <c r="K225" s="2">
        <v>0</v>
      </c>
      <c r="L225" s="2">
        <v>0</v>
      </c>
      <c r="M225" s="2">
        <v>17915.459214127699</v>
      </c>
      <c r="N225" s="2">
        <v>60198.02</v>
      </c>
      <c r="O225" s="2">
        <v>3185</v>
      </c>
      <c r="P225" s="2">
        <v>35891.360000000001</v>
      </c>
      <c r="Q225" s="2">
        <v>2928</v>
      </c>
      <c r="R225" s="2">
        <v>508.39600000000002</v>
      </c>
      <c r="S225" s="2">
        <v>3439.4315999999999</v>
      </c>
      <c r="T225" s="2">
        <v>0</v>
      </c>
      <c r="U225" s="2">
        <v>33837.7389941277</v>
      </c>
      <c r="V225" s="2">
        <v>4107</v>
      </c>
      <c r="W225" s="2">
        <v>316</v>
      </c>
      <c r="X225" s="2">
        <v>222</v>
      </c>
      <c r="Y225">
        <v>1</v>
      </c>
    </row>
    <row r="226" spans="1:25" x14ac:dyDescent="0.25">
      <c r="A226">
        <v>915317898</v>
      </c>
      <c r="B226">
        <v>1612016</v>
      </c>
      <c r="C226">
        <v>161</v>
      </c>
      <c r="D226">
        <v>2016</v>
      </c>
      <c r="E226" t="s">
        <v>69</v>
      </c>
      <c r="F226" s="2">
        <v>6362.8949416342402</v>
      </c>
      <c r="G226" s="2">
        <v>9317.8521400778209</v>
      </c>
      <c r="H226" s="2">
        <v>3545.5252918287902</v>
      </c>
      <c r="I226" s="2">
        <v>1706.43521412768</v>
      </c>
      <c r="J226" s="2">
        <v>0</v>
      </c>
      <c r="K226" s="2">
        <v>0</v>
      </c>
      <c r="L226" s="2">
        <v>0</v>
      </c>
      <c r="M226" s="2">
        <v>13841.6570040109</v>
      </c>
      <c r="N226" s="2">
        <v>64690.5</v>
      </c>
      <c r="O226" s="2">
        <v>3452</v>
      </c>
      <c r="P226" s="2">
        <v>44613.72</v>
      </c>
      <c r="Q226" s="2">
        <v>2697</v>
      </c>
      <c r="R226" s="2">
        <v>1266.0617760617799</v>
      </c>
      <c r="S226" s="2">
        <v>2608.6634199999999</v>
      </c>
      <c r="T226" s="2">
        <v>65.8</v>
      </c>
      <c r="U226" s="2">
        <v>30467.139620072699</v>
      </c>
      <c r="V226" s="2">
        <v>4227</v>
      </c>
      <c r="W226" s="2">
        <v>313</v>
      </c>
      <c r="X226" s="2">
        <v>225</v>
      </c>
      <c r="Y226">
        <v>1</v>
      </c>
    </row>
    <row r="227" spans="1:25" x14ac:dyDescent="0.25">
      <c r="A227">
        <v>915317898</v>
      </c>
      <c r="B227">
        <v>1612017</v>
      </c>
      <c r="C227">
        <v>161</v>
      </c>
      <c r="D227">
        <v>2017</v>
      </c>
      <c r="E227" t="s">
        <v>69</v>
      </c>
      <c r="F227" s="2">
        <v>4875.4328922495297</v>
      </c>
      <c r="G227" s="2">
        <v>9145.1644612476393</v>
      </c>
      <c r="H227" s="2">
        <v>2587.3421550094499</v>
      </c>
      <c r="I227" s="2">
        <v>1706.43521412768</v>
      </c>
      <c r="J227" s="2">
        <v>0</v>
      </c>
      <c r="K227" s="2">
        <v>0</v>
      </c>
      <c r="L227" s="2">
        <v>0</v>
      </c>
      <c r="M227" s="2">
        <v>13139.6904126154</v>
      </c>
      <c r="N227" s="2">
        <v>66680.2</v>
      </c>
      <c r="O227" s="2">
        <v>3640</v>
      </c>
      <c r="P227" s="2">
        <v>48731.49</v>
      </c>
      <c r="Q227" s="2">
        <v>4258</v>
      </c>
      <c r="R227" s="2">
        <v>285.64170616113699</v>
      </c>
      <c r="S227" s="2">
        <v>2609.94679</v>
      </c>
      <c r="T227" s="2">
        <v>65.8</v>
      </c>
      <c r="U227" s="2">
        <v>30907.591998776501</v>
      </c>
      <c r="V227" s="2">
        <v>4367</v>
      </c>
      <c r="W227" s="2">
        <v>313</v>
      </c>
      <c r="X227" s="2">
        <v>224</v>
      </c>
      <c r="Y227">
        <v>1</v>
      </c>
    </row>
    <row r="228" spans="1:25" x14ac:dyDescent="0.25">
      <c r="A228">
        <v>915317898</v>
      </c>
      <c r="B228">
        <v>1612018</v>
      </c>
      <c r="C228">
        <v>161</v>
      </c>
      <c r="D228">
        <v>2018</v>
      </c>
      <c r="E228" t="s">
        <v>69</v>
      </c>
      <c r="F228" s="2">
        <v>5004</v>
      </c>
      <c r="G228" s="2">
        <v>9010</v>
      </c>
      <c r="H228" s="2">
        <v>2021</v>
      </c>
      <c r="I228" s="2">
        <v>1706.43521412768</v>
      </c>
      <c r="J228" s="2">
        <v>0</v>
      </c>
      <c r="K228" s="2">
        <v>0</v>
      </c>
      <c r="L228" s="2">
        <v>0</v>
      </c>
      <c r="M228" s="2">
        <v>13699.4352141277</v>
      </c>
      <c r="N228" s="2">
        <v>71374.679999999993</v>
      </c>
      <c r="O228" s="2">
        <v>4324</v>
      </c>
      <c r="P228" s="2">
        <v>51369.61</v>
      </c>
      <c r="Q228" s="2">
        <v>3653</v>
      </c>
      <c r="R228" s="2">
        <v>184</v>
      </c>
      <c r="S228" s="2">
        <v>2454.2312299999999</v>
      </c>
      <c r="T228" s="2">
        <v>65.8</v>
      </c>
      <c r="U228" s="2">
        <v>31736.268134127698</v>
      </c>
      <c r="V228" s="2">
        <v>4507</v>
      </c>
      <c r="W228" s="2">
        <v>312</v>
      </c>
      <c r="X228" s="2">
        <v>228</v>
      </c>
      <c r="Y228">
        <v>1</v>
      </c>
    </row>
    <row r="229" spans="1:25" x14ac:dyDescent="0.25">
      <c r="A229">
        <v>970974253</v>
      </c>
      <c r="B229">
        <v>1622014</v>
      </c>
      <c r="C229">
        <v>162</v>
      </c>
      <c r="D229">
        <v>2014</v>
      </c>
      <c r="E229" t="s">
        <v>70</v>
      </c>
      <c r="F229" s="2">
        <v>11519.802265705501</v>
      </c>
      <c r="G229" s="2">
        <v>16548.5808444902</v>
      </c>
      <c r="H229" s="2">
        <v>3711.07723995881</v>
      </c>
      <c r="I229" s="2">
        <v>2954.4177518025599</v>
      </c>
      <c r="J229" s="2">
        <v>0</v>
      </c>
      <c r="K229" s="2">
        <v>-805.85952626158598</v>
      </c>
      <c r="L229" s="2">
        <v>0</v>
      </c>
      <c r="M229" s="2">
        <v>26505.864095777801</v>
      </c>
      <c r="N229" s="2">
        <v>13569.35</v>
      </c>
      <c r="O229" s="2">
        <v>490</v>
      </c>
      <c r="P229" s="2">
        <v>88142.7</v>
      </c>
      <c r="Q229" s="2">
        <v>6281</v>
      </c>
      <c r="R229" s="2">
        <v>1224.6210418794701</v>
      </c>
      <c r="S229" s="2">
        <v>4760.4471199999998</v>
      </c>
      <c r="T229" s="2">
        <v>0</v>
      </c>
      <c r="U229" s="2">
        <v>45466.367307657303</v>
      </c>
      <c r="V229" s="2">
        <v>5102</v>
      </c>
      <c r="W229" s="2">
        <v>357</v>
      </c>
      <c r="X229" s="2">
        <v>373</v>
      </c>
      <c r="Y229">
        <v>1</v>
      </c>
    </row>
    <row r="230" spans="1:25" x14ac:dyDescent="0.25">
      <c r="A230">
        <v>970974253</v>
      </c>
      <c r="B230">
        <v>1622015</v>
      </c>
      <c r="C230">
        <v>162</v>
      </c>
      <c r="D230">
        <v>2015</v>
      </c>
      <c r="E230" t="s">
        <v>70</v>
      </c>
      <c r="F230" s="2">
        <v>11143.296</v>
      </c>
      <c r="G230" s="2">
        <v>16931.455999999998</v>
      </c>
      <c r="H230" s="2">
        <v>4350.9120000000003</v>
      </c>
      <c r="I230" s="2">
        <v>2954.4177518025599</v>
      </c>
      <c r="J230" s="2">
        <v>0</v>
      </c>
      <c r="K230" s="2">
        <v>-805.85952626158598</v>
      </c>
      <c r="L230" s="2">
        <v>0</v>
      </c>
      <c r="M230" s="2">
        <v>25854.990225541002</v>
      </c>
      <c r="N230" s="2">
        <v>13400.68</v>
      </c>
      <c r="O230" s="2">
        <v>498</v>
      </c>
      <c r="P230" s="2">
        <v>88929.49</v>
      </c>
      <c r="Q230" s="2">
        <v>6234</v>
      </c>
      <c r="R230" s="2">
        <v>1365.84</v>
      </c>
      <c r="S230" s="2">
        <v>5318.7130699999998</v>
      </c>
      <c r="T230" s="2">
        <v>0</v>
      </c>
      <c r="U230" s="2">
        <v>45513.683665541001</v>
      </c>
      <c r="V230" s="2">
        <v>5138</v>
      </c>
      <c r="W230" s="2">
        <v>322</v>
      </c>
      <c r="X230" s="2">
        <v>364</v>
      </c>
      <c r="Y230">
        <v>1</v>
      </c>
    </row>
    <row r="231" spans="1:25" x14ac:dyDescent="0.25">
      <c r="A231">
        <v>970974253</v>
      </c>
      <c r="B231">
        <v>1622017</v>
      </c>
      <c r="C231">
        <v>162</v>
      </c>
      <c r="D231">
        <v>2017</v>
      </c>
      <c r="E231" t="s">
        <v>70</v>
      </c>
      <c r="F231" s="2">
        <v>11972.113421550101</v>
      </c>
      <c r="G231" s="2">
        <v>16013.550094517999</v>
      </c>
      <c r="H231" s="2">
        <v>2617.1644612476398</v>
      </c>
      <c r="I231" s="2">
        <v>2954.4177518025599</v>
      </c>
      <c r="J231" s="2">
        <v>0</v>
      </c>
      <c r="K231" s="2">
        <v>-805.85952626158598</v>
      </c>
      <c r="L231" s="2">
        <v>432.93761814744801</v>
      </c>
      <c r="M231" s="2">
        <v>27083.091306826402</v>
      </c>
      <c r="N231" s="2">
        <v>16812.46</v>
      </c>
      <c r="O231" s="2">
        <v>365</v>
      </c>
      <c r="P231" s="2">
        <v>116365.13</v>
      </c>
      <c r="Q231" s="2">
        <v>3875</v>
      </c>
      <c r="R231" s="2">
        <v>1584.38672985782</v>
      </c>
      <c r="S231" s="2">
        <v>4711.6790600000004</v>
      </c>
      <c r="T231" s="2">
        <v>0</v>
      </c>
      <c r="U231" s="2">
        <v>45742.9900866842</v>
      </c>
      <c r="V231" s="2">
        <v>5178</v>
      </c>
      <c r="W231" s="2">
        <v>324</v>
      </c>
      <c r="X231" s="2">
        <v>373</v>
      </c>
      <c r="Y231">
        <v>1</v>
      </c>
    </row>
    <row r="232" spans="1:25" x14ac:dyDescent="0.25">
      <c r="A232">
        <v>970974253</v>
      </c>
      <c r="B232">
        <v>1622018</v>
      </c>
      <c r="C232">
        <v>162</v>
      </c>
      <c r="D232">
        <v>2018</v>
      </c>
      <c r="E232" t="s">
        <v>70</v>
      </c>
      <c r="F232" s="2">
        <v>10672</v>
      </c>
      <c r="G232" s="2">
        <v>13715</v>
      </c>
      <c r="H232" s="2">
        <v>6467</v>
      </c>
      <c r="I232" s="2">
        <v>2954.4177518025599</v>
      </c>
      <c r="J232" s="2">
        <v>0</v>
      </c>
      <c r="K232" s="2">
        <v>-805.85952626158598</v>
      </c>
      <c r="L232" s="2">
        <v>463</v>
      </c>
      <c r="M232" s="2">
        <v>19560.558225541001</v>
      </c>
      <c r="N232" s="2">
        <v>33027</v>
      </c>
      <c r="O232" s="2">
        <v>710</v>
      </c>
      <c r="P232" s="2">
        <v>157181.25</v>
      </c>
      <c r="Q232" s="2">
        <v>4463</v>
      </c>
      <c r="R232" s="2">
        <v>995</v>
      </c>
      <c r="S232" s="2">
        <v>4320.6790000000001</v>
      </c>
      <c r="T232" s="2">
        <v>0</v>
      </c>
      <c r="U232" s="2">
        <v>41651.940475541</v>
      </c>
      <c r="V232" s="2">
        <v>5172</v>
      </c>
      <c r="W232" s="2">
        <v>350</v>
      </c>
      <c r="X232" s="2">
        <v>379</v>
      </c>
      <c r="Y232">
        <v>1</v>
      </c>
    </row>
    <row r="233" spans="1:25" x14ac:dyDescent="0.25">
      <c r="A233">
        <v>970974253</v>
      </c>
      <c r="B233">
        <v>1622016</v>
      </c>
      <c r="C233">
        <v>162</v>
      </c>
      <c r="D233">
        <v>2016</v>
      </c>
      <c r="E233" t="s">
        <v>70</v>
      </c>
      <c r="F233" s="2">
        <v>10617.525291828801</v>
      </c>
      <c r="G233" s="2">
        <v>15913.587548638099</v>
      </c>
      <c r="H233" s="2">
        <v>3317.9766536964999</v>
      </c>
      <c r="I233" s="2">
        <v>2954.4177518025599</v>
      </c>
      <c r="J233" s="2">
        <v>0</v>
      </c>
      <c r="K233" s="2">
        <v>-805.85952626158598</v>
      </c>
      <c r="L233" s="2">
        <v>0</v>
      </c>
      <c r="M233" s="2">
        <v>25361.694412311401</v>
      </c>
      <c r="N233" s="2">
        <v>13660.25</v>
      </c>
      <c r="O233" s="2">
        <v>526</v>
      </c>
      <c r="P233" s="2">
        <v>111932.24</v>
      </c>
      <c r="Q233" s="2">
        <v>6536</v>
      </c>
      <c r="R233" s="2">
        <v>1977.56756756757</v>
      </c>
      <c r="S233" s="2">
        <v>5529.6135400000003</v>
      </c>
      <c r="T233" s="2">
        <v>0</v>
      </c>
      <c r="U233" s="2">
        <v>47592.017409879001</v>
      </c>
      <c r="V233" s="2">
        <v>5142</v>
      </c>
      <c r="W233" s="2">
        <v>322</v>
      </c>
      <c r="X233" s="2">
        <v>370</v>
      </c>
      <c r="Y233">
        <v>1</v>
      </c>
    </row>
    <row r="234" spans="1:25" x14ac:dyDescent="0.25">
      <c r="A234">
        <v>948755742</v>
      </c>
      <c r="B234">
        <v>1642014</v>
      </c>
      <c r="C234">
        <v>164</v>
      </c>
      <c r="D234">
        <v>2014</v>
      </c>
      <c r="E234" t="s">
        <v>71</v>
      </c>
      <c r="F234" s="2">
        <v>19470.830072090601</v>
      </c>
      <c r="G234" s="2">
        <v>17265.6972193615</v>
      </c>
      <c r="H234" s="2">
        <v>2787.7899073120502</v>
      </c>
      <c r="I234" s="2">
        <v>1128.1647918699</v>
      </c>
      <c r="J234" s="2">
        <v>0</v>
      </c>
      <c r="K234" s="2">
        <v>0</v>
      </c>
      <c r="L234" s="2">
        <v>356.31719876416099</v>
      </c>
      <c r="M234" s="2">
        <v>34611.897026679399</v>
      </c>
      <c r="N234" s="2">
        <v>5551.97</v>
      </c>
      <c r="O234" s="2">
        <v>313</v>
      </c>
      <c r="P234" s="2">
        <v>133972.46</v>
      </c>
      <c r="Q234" s="2">
        <v>7906</v>
      </c>
      <c r="R234" s="2">
        <v>1584.47803881512</v>
      </c>
      <c r="S234" s="2">
        <v>3317.0836599999998</v>
      </c>
      <c r="T234" s="2">
        <v>0</v>
      </c>
      <c r="U234" s="2">
        <v>56243.448955494503</v>
      </c>
      <c r="V234" s="2">
        <v>4376</v>
      </c>
      <c r="W234" s="2">
        <v>507</v>
      </c>
      <c r="X234" s="2">
        <v>283</v>
      </c>
      <c r="Y234">
        <v>1</v>
      </c>
    </row>
    <row r="235" spans="1:25" x14ac:dyDescent="0.25">
      <c r="A235">
        <v>948755742</v>
      </c>
      <c r="B235">
        <v>1642015</v>
      </c>
      <c r="C235">
        <v>164</v>
      </c>
      <c r="D235">
        <v>2015</v>
      </c>
      <c r="E235" t="s">
        <v>71</v>
      </c>
      <c r="F235" s="2">
        <v>20858.047999999999</v>
      </c>
      <c r="G235" s="2">
        <v>15543.168</v>
      </c>
      <c r="H235" s="2">
        <v>4149.6319999999996</v>
      </c>
      <c r="I235" s="2">
        <v>1128.1647918699</v>
      </c>
      <c r="J235" s="2">
        <v>0</v>
      </c>
      <c r="K235" s="2">
        <v>0</v>
      </c>
      <c r="L235" s="2">
        <v>467.84</v>
      </c>
      <c r="M235" s="2">
        <v>32897.7647918699</v>
      </c>
      <c r="N235" s="2">
        <v>5672.16</v>
      </c>
      <c r="O235" s="2">
        <v>329</v>
      </c>
      <c r="P235" s="2">
        <v>141330.31</v>
      </c>
      <c r="Q235" s="2">
        <v>9200</v>
      </c>
      <c r="R235" s="2">
        <v>2797.8040000000001</v>
      </c>
      <c r="S235" s="2">
        <v>3048.43154</v>
      </c>
      <c r="T235" s="2">
        <v>0</v>
      </c>
      <c r="U235" s="2">
        <v>57240.151001869897</v>
      </c>
      <c r="V235" s="2">
        <v>4395</v>
      </c>
      <c r="W235" s="2">
        <v>507</v>
      </c>
      <c r="X235" s="2">
        <v>284</v>
      </c>
      <c r="Y235">
        <v>1</v>
      </c>
    </row>
    <row r="236" spans="1:25" x14ac:dyDescent="0.25">
      <c r="A236">
        <v>948755742</v>
      </c>
      <c r="B236">
        <v>1642016</v>
      </c>
      <c r="C236">
        <v>164</v>
      </c>
      <c r="D236">
        <v>2016</v>
      </c>
      <c r="E236" t="s">
        <v>71</v>
      </c>
      <c r="F236" s="2">
        <v>13442.3035019455</v>
      </c>
      <c r="G236" s="2">
        <v>19455.937743190701</v>
      </c>
      <c r="H236" s="2">
        <v>3052.3268482490298</v>
      </c>
      <c r="I236" s="2">
        <v>1128.1647918699</v>
      </c>
      <c r="J236" s="2">
        <v>0</v>
      </c>
      <c r="K236" s="2">
        <v>0</v>
      </c>
      <c r="L236" s="2">
        <v>754.614785992218</v>
      </c>
      <c r="M236" s="2">
        <v>30215.230939729801</v>
      </c>
      <c r="N236" s="2">
        <v>5741.85</v>
      </c>
      <c r="O236" s="2">
        <v>344</v>
      </c>
      <c r="P236" s="2">
        <v>134977.41</v>
      </c>
      <c r="Q236" s="2">
        <v>9459</v>
      </c>
      <c r="R236" s="2">
        <v>1858.2857142857099</v>
      </c>
      <c r="S236" s="2">
        <v>3004.3691699999999</v>
      </c>
      <c r="T236" s="2">
        <v>0</v>
      </c>
      <c r="U236" s="2">
        <v>53464.760684015499</v>
      </c>
      <c r="V236" s="2">
        <v>4427</v>
      </c>
      <c r="W236" s="2">
        <v>503</v>
      </c>
      <c r="X236" s="2">
        <v>284</v>
      </c>
      <c r="Y236">
        <v>1</v>
      </c>
    </row>
    <row r="237" spans="1:25" x14ac:dyDescent="0.25">
      <c r="A237">
        <v>948755742</v>
      </c>
      <c r="B237">
        <v>1642017</v>
      </c>
      <c r="C237">
        <v>164</v>
      </c>
      <c r="D237">
        <v>2017</v>
      </c>
      <c r="E237" t="s">
        <v>71</v>
      </c>
      <c r="F237" s="2">
        <v>13281.209829867699</v>
      </c>
      <c r="G237" s="2">
        <v>18332.491493383699</v>
      </c>
      <c r="H237" s="2">
        <v>2501.98865784499</v>
      </c>
      <c r="I237" s="2">
        <v>1128.1647918699</v>
      </c>
      <c r="J237" s="2">
        <v>0</v>
      </c>
      <c r="K237" s="2">
        <v>0</v>
      </c>
      <c r="L237" s="2">
        <v>476.12854442344002</v>
      </c>
      <c r="M237" s="2">
        <v>29763.748912852901</v>
      </c>
      <c r="N237" s="2">
        <v>6215.54</v>
      </c>
      <c r="O237" s="2">
        <v>375</v>
      </c>
      <c r="P237" s="2">
        <v>128726.52</v>
      </c>
      <c r="Q237" s="2">
        <v>9133</v>
      </c>
      <c r="R237" s="2">
        <v>1184.6938388625599</v>
      </c>
      <c r="S237" s="2">
        <v>2914.1054800000002</v>
      </c>
      <c r="T237" s="2">
        <v>0</v>
      </c>
      <c r="U237" s="2">
        <v>51602.013891715404</v>
      </c>
      <c r="V237" s="2">
        <v>4460</v>
      </c>
      <c r="W237" s="2">
        <v>479</v>
      </c>
      <c r="X237" s="2">
        <v>284</v>
      </c>
      <c r="Y237">
        <v>1</v>
      </c>
    </row>
    <row r="238" spans="1:25" x14ac:dyDescent="0.25">
      <c r="A238">
        <v>948755742</v>
      </c>
      <c r="B238">
        <v>1642018</v>
      </c>
      <c r="C238">
        <v>164</v>
      </c>
      <c r="D238">
        <v>2018</v>
      </c>
      <c r="E238" t="s">
        <v>71</v>
      </c>
      <c r="F238" s="2">
        <v>12877</v>
      </c>
      <c r="G238" s="2">
        <v>17524</v>
      </c>
      <c r="H238" s="2">
        <v>4089</v>
      </c>
      <c r="I238" s="2">
        <v>1128.1647918699</v>
      </c>
      <c r="J238" s="2">
        <v>0</v>
      </c>
      <c r="K238" s="2">
        <v>0</v>
      </c>
      <c r="L238" s="2">
        <v>304</v>
      </c>
      <c r="M238" s="2">
        <v>27136.164791869898</v>
      </c>
      <c r="N238" s="2">
        <v>5979.2</v>
      </c>
      <c r="O238" s="2">
        <v>380</v>
      </c>
      <c r="P238" s="2">
        <v>132342.32</v>
      </c>
      <c r="Q238" s="2">
        <v>9351</v>
      </c>
      <c r="R238" s="2">
        <v>1274</v>
      </c>
      <c r="S238" s="2">
        <v>3031.74773</v>
      </c>
      <c r="T238" s="2">
        <v>65.8</v>
      </c>
      <c r="U238" s="2">
        <v>49544.725241869899</v>
      </c>
      <c r="V238" s="2">
        <v>4488</v>
      </c>
      <c r="W238" s="2">
        <v>485</v>
      </c>
      <c r="X238" s="2">
        <v>308</v>
      </c>
      <c r="Y238">
        <v>1</v>
      </c>
    </row>
    <row r="239" spans="1:25" x14ac:dyDescent="0.25">
      <c r="A239">
        <v>930187240</v>
      </c>
      <c r="B239">
        <v>1672014</v>
      </c>
      <c r="C239">
        <v>167</v>
      </c>
      <c r="D239">
        <v>2014</v>
      </c>
      <c r="E239" t="s">
        <v>72</v>
      </c>
      <c r="F239" s="2">
        <v>99.723995880535497</v>
      </c>
      <c r="G239" s="2">
        <v>0</v>
      </c>
      <c r="H239" s="2">
        <v>0</v>
      </c>
      <c r="I239" s="2">
        <v>5.2680529300567098</v>
      </c>
      <c r="J239" s="2">
        <v>0</v>
      </c>
      <c r="K239" s="2">
        <v>0</v>
      </c>
      <c r="L239" s="2">
        <v>0</v>
      </c>
      <c r="M239" s="2">
        <v>104.992048810592</v>
      </c>
      <c r="N239" s="2">
        <v>0</v>
      </c>
      <c r="O239" s="2">
        <v>0</v>
      </c>
      <c r="P239" s="2">
        <v>12074.55</v>
      </c>
      <c r="Q239" s="2">
        <v>401</v>
      </c>
      <c r="R239" s="2">
        <v>0</v>
      </c>
      <c r="S239" s="2">
        <v>355.92128000000002</v>
      </c>
      <c r="T239" s="2">
        <v>0</v>
      </c>
      <c r="U239" s="2">
        <v>1598.46087881059</v>
      </c>
      <c r="V239" s="2">
        <v>0</v>
      </c>
      <c r="W239" s="2">
        <v>15</v>
      </c>
      <c r="X239" s="2">
        <v>0</v>
      </c>
      <c r="Y239">
        <v>0</v>
      </c>
    </row>
    <row r="240" spans="1:25" x14ac:dyDescent="0.25">
      <c r="A240">
        <v>930187240</v>
      </c>
      <c r="B240">
        <v>1672016</v>
      </c>
      <c r="C240">
        <v>167</v>
      </c>
      <c r="D240">
        <v>2016</v>
      </c>
      <c r="E240" t="s">
        <v>72</v>
      </c>
      <c r="F240" s="2">
        <v>140.76264591439701</v>
      </c>
      <c r="G240" s="2">
        <v>0</v>
      </c>
      <c r="H240" s="2">
        <v>0</v>
      </c>
      <c r="I240" s="2">
        <v>5.2680529300567098</v>
      </c>
      <c r="J240" s="2">
        <v>0</v>
      </c>
      <c r="K240" s="2">
        <v>0</v>
      </c>
      <c r="L240" s="2">
        <v>0</v>
      </c>
      <c r="M240" s="2">
        <v>146.03069884445401</v>
      </c>
      <c r="N240" s="2">
        <v>0</v>
      </c>
      <c r="O240" s="2">
        <v>0</v>
      </c>
      <c r="P240" s="2">
        <v>11231.2</v>
      </c>
      <c r="Q240" s="2">
        <v>440</v>
      </c>
      <c r="R240" s="2">
        <v>8.3706563706563699</v>
      </c>
      <c r="S240" s="2">
        <v>241.70134999999999</v>
      </c>
      <c r="T240" s="2">
        <v>0</v>
      </c>
      <c r="U240" s="2">
        <v>1521.2059052151101</v>
      </c>
      <c r="V240" s="2">
        <v>0</v>
      </c>
      <c r="W240" s="2">
        <v>15</v>
      </c>
      <c r="X240" s="2">
        <v>0</v>
      </c>
      <c r="Y240">
        <v>0</v>
      </c>
    </row>
    <row r="241" spans="1:25" x14ac:dyDescent="0.25">
      <c r="A241">
        <v>930187240</v>
      </c>
      <c r="B241">
        <v>1672015</v>
      </c>
      <c r="C241">
        <v>167</v>
      </c>
      <c r="D241">
        <v>2015</v>
      </c>
      <c r="E241" t="s">
        <v>72</v>
      </c>
      <c r="F241" s="2">
        <v>158.84800000000001</v>
      </c>
      <c r="G241" s="2">
        <v>0</v>
      </c>
      <c r="H241" s="2">
        <v>0</v>
      </c>
      <c r="I241" s="2">
        <v>5.2680529300567098</v>
      </c>
      <c r="J241" s="2">
        <v>0</v>
      </c>
      <c r="K241" s="2">
        <v>0</v>
      </c>
      <c r="L241" s="2">
        <v>0</v>
      </c>
      <c r="M241" s="2">
        <v>164.11605293005701</v>
      </c>
      <c r="N241" s="2">
        <v>0</v>
      </c>
      <c r="O241" s="2">
        <v>0</v>
      </c>
      <c r="P241" s="2">
        <v>11673.58</v>
      </c>
      <c r="Q241" s="2">
        <v>439</v>
      </c>
      <c r="R241" s="2">
        <v>123.57599999999999</v>
      </c>
      <c r="S241" s="2">
        <v>593.34473000000003</v>
      </c>
      <c r="T241" s="2">
        <v>0</v>
      </c>
      <c r="U241" s="2">
        <v>2032.12516293006</v>
      </c>
      <c r="V241" s="2">
        <v>0</v>
      </c>
      <c r="W241" s="2">
        <v>15</v>
      </c>
      <c r="X241" s="2">
        <v>0</v>
      </c>
      <c r="Y241">
        <v>0</v>
      </c>
    </row>
    <row r="242" spans="1:25" x14ac:dyDescent="0.25">
      <c r="A242">
        <v>930187240</v>
      </c>
      <c r="B242">
        <v>1672017</v>
      </c>
      <c r="C242">
        <v>167</v>
      </c>
      <c r="D242">
        <v>2017</v>
      </c>
      <c r="E242" t="s">
        <v>72</v>
      </c>
      <c r="F242" s="2">
        <v>57.587901701323297</v>
      </c>
      <c r="G242" s="2">
        <v>98.722117202268393</v>
      </c>
      <c r="H242" s="2">
        <v>0</v>
      </c>
      <c r="I242" s="2">
        <v>5.2680529300567098</v>
      </c>
      <c r="J242" s="2">
        <v>0</v>
      </c>
      <c r="K242" s="2">
        <v>0</v>
      </c>
      <c r="L242" s="2">
        <v>0</v>
      </c>
      <c r="M242" s="2">
        <v>161.57807183364801</v>
      </c>
      <c r="N242" s="2">
        <v>0</v>
      </c>
      <c r="O242" s="2">
        <v>0</v>
      </c>
      <c r="P242" s="2">
        <v>10786.8</v>
      </c>
      <c r="Q242" s="2">
        <v>440</v>
      </c>
      <c r="R242" s="2">
        <v>21.5772511848341</v>
      </c>
      <c r="S242" s="2">
        <v>872.26381000000003</v>
      </c>
      <c r="T242" s="2">
        <v>0</v>
      </c>
      <c r="U242" s="2">
        <v>2153.4139330184798</v>
      </c>
      <c r="V242" s="2">
        <v>0</v>
      </c>
      <c r="W242" s="2">
        <v>15</v>
      </c>
      <c r="X242" s="2">
        <v>0</v>
      </c>
      <c r="Y242">
        <v>0</v>
      </c>
    </row>
    <row r="243" spans="1:25" x14ac:dyDescent="0.25">
      <c r="A243">
        <v>930187240</v>
      </c>
      <c r="B243">
        <v>1672018</v>
      </c>
      <c r="C243">
        <v>167</v>
      </c>
      <c r="D243">
        <v>2018</v>
      </c>
      <c r="E243" t="s">
        <v>72</v>
      </c>
      <c r="F243" s="2">
        <v>15</v>
      </c>
      <c r="G243" s="2">
        <v>98</v>
      </c>
      <c r="H243" s="2">
        <v>0</v>
      </c>
      <c r="I243" s="2">
        <v>5.2680529300567098</v>
      </c>
      <c r="J243" s="2">
        <v>0</v>
      </c>
      <c r="K243" s="2">
        <v>0</v>
      </c>
      <c r="L243" s="2">
        <v>0</v>
      </c>
      <c r="M243" s="2">
        <v>118.268052930057</v>
      </c>
      <c r="N243" s="2">
        <v>0</v>
      </c>
      <c r="O243" s="2">
        <v>0</v>
      </c>
      <c r="P243" s="2">
        <v>10343.41</v>
      </c>
      <c r="Q243" s="2">
        <v>439</v>
      </c>
      <c r="R243" s="2">
        <v>68</v>
      </c>
      <c r="S243" s="2">
        <v>993.32838000000004</v>
      </c>
      <c r="T243" s="2">
        <v>0</v>
      </c>
      <c r="U243" s="2">
        <v>2249.5444429300601</v>
      </c>
      <c r="V243" s="2">
        <v>0</v>
      </c>
      <c r="W243" s="2">
        <v>15</v>
      </c>
      <c r="X243" s="2">
        <v>0</v>
      </c>
      <c r="Y243">
        <v>0</v>
      </c>
    </row>
    <row r="244" spans="1:25" x14ac:dyDescent="0.25">
      <c r="A244">
        <v>957896928</v>
      </c>
      <c r="B244">
        <v>1682014</v>
      </c>
      <c r="C244">
        <v>168</v>
      </c>
      <c r="D244">
        <v>2014</v>
      </c>
      <c r="E244" t="s">
        <v>73</v>
      </c>
      <c r="F244" s="2">
        <v>4548.0865087538596</v>
      </c>
      <c r="G244" s="2">
        <v>5116.1771369721901</v>
      </c>
      <c r="H244" s="2">
        <v>1462.24510813594</v>
      </c>
      <c r="I244" s="2">
        <v>621.74208642522399</v>
      </c>
      <c r="J244" s="2">
        <v>0</v>
      </c>
      <c r="K244" s="2">
        <v>0</v>
      </c>
      <c r="L244" s="2">
        <v>0</v>
      </c>
      <c r="M244" s="2">
        <v>8823.76062401534</v>
      </c>
      <c r="N244" s="2">
        <v>23627.94</v>
      </c>
      <c r="O244" s="2">
        <v>1104</v>
      </c>
      <c r="P244" s="2">
        <v>17508.349999999999</v>
      </c>
      <c r="Q244" s="2">
        <v>1365</v>
      </c>
      <c r="R244" s="2">
        <v>253.56077630234901</v>
      </c>
      <c r="S244" s="2">
        <v>965.52202999999997</v>
      </c>
      <c r="T244" s="2">
        <v>0</v>
      </c>
      <c r="U244" s="2">
        <v>15021.157120317701</v>
      </c>
      <c r="V244" s="2">
        <v>1952</v>
      </c>
      <c r="W244" s="2">
        <v>115</v>
      </c>
      <c r="X244" s="2">
        <v>148</v>
      </c>
      <c r="Y244">
        <v>1</v>
      </c>
    </row>
    <row r="245" spans="1:25" x14ac:dyDescent="0.25">
      <c r="A245">
        <v>957896928</v>
      </c>
      <c r="B245">
        <v>1682015</v>
      </c>
      <c r="C245">
        <v>168</v>
      </c>
      <c r="D245">
        <v>2015</v>
      </c>
      <c r="E245" t="s">
        <v>73</v>
      </c>
      <c r="F245" s="2">
        <v>3465.28</v>
      </c>
      <c r="G245" s="2">
        <v>5596.6719999999996</v>
      </c>
      <c r="H245" s="2">
        <v>1634.1759999999999</v>
      </c>
      <c r="I245" s="2">
        <v>621.74208642522399</v>
      </c>
      <c r="J245" s="2">
        <v>0</v>
      </c>
      <c r="K245" s="2">
        <v>0</v>
      </c>
      <c r="L245" s="2">
        <v>0</v>
      </c>
      <c r="M245" s="2">
        <v>8049.5180864252197</v>
      </c>
      <c r="N245" s="2">
        <v>24375.34</v>
      </c>
      <c r="O245" s="2">
        <v>1144</v>
      </c>
      <c r="P245" s="2">
        <v>21167.58</v>
      </c>
      <c r="Q245" s="2">
        <v>1447</v>
      </c>
      <c r="R245" s="2">
        <v>424.928</v>
      </c>
      <c r="S245" s="2">
        <v>1167.8667</v>
      </c>
      <c r="T245" s="2">
        <v>0</v>
      </c>
      <c r="U245" s="2">
        <v>15011.430906425199</v>
      </c>
      <c r="V245" s="2">
        <v>2037</v>
      </c>
      <c r="W245" s="2">
        <v>116</v>
      </c>
      <c r="X245" s="2">
        <v>149</v>
      </c>
      <c r="Y245">
        <v>1</v>
      </c>
    </row>
    <row r="246" spans="1:25" x14ac:dyDescent="0.25">
      <c r="A246">
        <v>957896928</v>
      </c>
      <c r="B246">
        <v>1682016</v>
      </c>
      <c r="C246">
        <v>168</v>
      </c>
      <c r="D246">
        <v>2016</v>
      </c>
      <c r="E246" t="s">
        <v>73</v>
      </c>
      <c r="F246" s="2">
        <v>3321.1517509727601</v>
      </c>
      <c r="G246" s="2">
        <v>5640.0311284046702</v>
      </c>
      <c r="H246" s="2">
        <v>1219.2373540855999</v>
      </c>
      <c r="I246" s="2">
        <v>621.74208642522399</v>
      </c>
      <c r="J246" s="2">
        <v>0</v>
      </c>
      <c r="K246" s="2">
        <v>0</v>
      </c>
      <c r="L246" s="2">
        <v>0</v>
      </c>
      <c r="M246" s="2">
        <v>8363.6876117170505</v>
      </c>
      <c r="N246" s="2">
        <v>25876.2</v>
      </c>
      <c r="O246" s="2">
        <v>1222</v>
      </c>
      <c r="P246" s="2">
        <v>24835.9</v>
      </c>
      <c r="Q246" s="2">
        <v>1615</v>
      </c>
      <c r="R246" s="2">
        <v>300.29729729729701</v>
      </c>
      <c r="S246" s="2">
        <v>1260.2693400000001</v>
      </c>
      <c r="T246" s="2">
        <v>0</v>
      </c>
      <c r="U246" s="2">
        <v>15854.6923490144</v>
      </c>
      <c r="V246" s="2">
        <v>2119</v>
      </c>
      <c r="W246" s="2">
        <v>122</v>
      </c>
      <c r="X246" s="2">
        <v>151</v>
      </c>
      <c r="Y246">
        <v>1</v>
      </c>
    </row>
    <row r="247" spans="1:25" x14ac:dyDescent="0.25">
      <c r="A247">
        <v>957896928</v>
      </c>
      <c r="B247">
        <v>1682017</v>
      </c>
      <c r="C247">
        <v>168</v>
      </c>
      <c r="D247">
        <v>2017</v>
      </c>
      <c r="E247" t="s">
        <v>73</v>
      </c>
      <c r="F247" s="2">
        <v>3071.6975425330802</v>
      </c>
      <c r="G247" s="2">
        <v>5500.6729678638903</v>
      </c>
      <c r="H247" s="2">
        <v>1904.5141776937601</v>
      </c>
      <c r="I247" s="2">
        <v>621.74208642522399</v>
      </c>
      <c r="J247" s="2">
        <v>0</v>
      </c>
      <c r="K247" s="2">
        <v>0</v>
      </c>
      <c r="L247" s="2">
        <v>0</v>
      </c>
      <c r="M247" s="2">
        <v>7289.5984191284397</v>
      </c>
      <c r="N247" s="2">
        <v>28142.639999999999</v>
      </c>
      <c r="O247" s="2">
        <v>1325</v>
      </c>
      <c r="P247" s="2">
        <v>27608.35</v>
      </c>
      <c r="Q247" s="2">
        <v>1846</v>
      </c>
      <c r="R247" s="2">
        <v>389.41800947867301</v>
      </c>
      <c r="S247" s="2">
        <v>1290.2146399999999</v>
      </c>
      <c r="T247" s="2">
        <v>0</v>
      </c>
      <c r="U247" s="2">
        <v>15541.0414586071</v>
      </c>
      <c r="V247" s="2">
        <v>2236</v>
      </c>
      <c r="W247" s="2">
        <v>125</v>
      </c>
      <c r="X247" s="2">
        <v>155</v>
      </c>
      <c r="Y247">
        <v>1</v>
      </c>
    </row>
    <row r="248" spans="1:25" x14ac:dyDescent="0.25">
      <c r="A248">
        <v>957896928</v>
      </c>
      <c r="B248">
        <v>1682018</v>
      </c>
      <c r="C248">
        <v>168</v>
      </c>
      <c r="D248">
        <v>2018</v>
      </c>
      <c r="E248" t="s">
        <v>73</v>
      </c>
      <c r="F248" s="2">
        <v>3338</v>
      </c>
      <c r="G248" s="2">
        <v>5374</v>
      </c>
      <c r="H248" s="2">
        <v>1522</v>
      </c>
      <c r="I248" s="2">
        <v>621.74208642522399</v>
      </c>
      <c r="J248" s="2">
        <v>0</v>
      </c>
      <c r="K248" s="2">
        <v>0</v>
      </c>
      <c r="L248" s="2">
        <v>0</v>
      </c>
      <c r="M248" s="2">
        <v>7811.7420864252199</v>
      </c>
      <c r="N248" s="2">
        <v>30681.78</v>
      </c>
      <c r="O248" s="2">
        <v>1440</v>
      </c>
      <c r="P248" s="2">
        <v>31019.119999999999</v>
      </c>
      <c r="Q248" s="2">
        <v>1991</v>
      </c>
      <c r="R248" s="2">
        <v>389</v>
      </c>
      <c r="S248" s="2">
        <v>1361.2277799999999</v>
      </c>
      <c r="T248" s="2">
        <v>0</v>
      </c>
      <c r="U248" s="2">
        <v>16756.724766425199</v>
      </c>
      <c r="V248" s="2">
        <v>2338</v>
      </c>
      <c r="W248" s="2">
        <v>127</v>
      </c>
      <c r="X248" s="2">
        <v>159</v>
      </c>
      <c r="Y248">
        <v>1</v>
      </c>
    </row>
    <row r="249" spans="1:25" x14ac:dyDescent="0.25">
      <c r="A249">
        <v>919884452</v>
      </c>
      <c r="B249">
        <v>1732014</v>
      </c>
      <c r="C249">
        <v>173</v>
      </c>
      <c r="D249">
        <v>2014</v>
      </c>
      <c r="E249" t="s">
        <v>74</v>
      </c>
      <c r="F249" s="2">
        <v>10716.4078269825</v>
      </c>
      <c r="G249" s="2">
        <v>11048.0741503605</v>
      </c>
      <c r="H249" s="2">
        <v>3293.1328527291498</v>
      </c>
      <c r="I249" s="2">
        <v>1140.12542666833</v>
      </c>
      <c r="J249" s="2">
        <v>0</v>
      </c>
      <c r="K249" s="2">
        <v>0</v>
      </c>
      <c r="L249" s="2">
        <v>0</v>
      </c>
      <c r="M249" s="2">
        <v>19611.474551282099</v>
      </c>
      <c r="N249" s="2">
        <v>17051.830000000002</v>
      </c>
      <c r="O249" s="2">
        <v>985</v>
      </c>
      <c r="P249" s="2">
        <v>59737.46</v>
      </c>
      <c r="Q249" s="2">
        <v>5117</v>
      </c>
      <c r="R249" s="2">
        <v>840.40449438202199</v>
      </c>
      <c r="S249" s="2">
        <v>2926.5113900000001</v>
      </c>
      <c r="T249" s="2">
        <v>361.94</v>
      </c>
      <c r="U249" s="2">
        <v>33802.597125664201</v>
      </c>
      <c r="V249" s="2">
        <v>6059</v>
      </c>
      <c r="W249" s="2">
        <v>344</v>
      </c>
      <c r="X249" s="2">
        <v>336</v>
      </c>
      <c r="Y249">
        <v>1</v>
      </c>
    </row>
    <row r="250" spans="1:25" x14ac:dyDescent="0.25">
      <c r="A250">
        <v>919884452</v>
      </c>
      <c r="B250">
        <v>1732015</v>
      </c>
      <c r="C250">
        <v>173</v>
      </c>
      <c r="D250">
        <v>2015</v>
      </c>
      <c r="E250" t="s">
        <v>74</v>
      </c>
      <c r="F250" s="2">
        <v>11778.688</v>
      </c>
      <c r="G250" s="2">
        <v>10387.136</v>
      </c>
      <c r="H250" s="2">
        <v>2388.16</v>
      </c>
      <c r="I250" s="2">
        <v>1140.12542666833</v>
      </c>
      <c r="J250" s="2">
        <v>0</v>
      </c>
      <c r="K250" s="2">
        <v>0</v>
      </c>
      <c r="L250" s="2">
        <v>0</v>
      </c>
      <c r="M250" s="2">
        <v>20917.7894266683</v>
      </c>
      <c r="N250" s="2">
        <v>19576.830000000002</v>
      </c>
      <c r="O250" s="2">
        <v>1066</v>
      </c>
      <c r="P250" s="2">
        <v>61564.55</v>
      </c>
      <c r="Q250" s="2">
        <v>5346</v>
      </c>
      <c r="R250" s="2">
        <v>416.25599999999997</v>
      </c>
      <c r="S250" s="2">
        <v>2990.2521000000002</v>
      </c>
      <c r="T250" s="2">
        <v>361.94</v>
      </c>
      <c r="U250" s="2">
        <v>35323.981706668303</v>
      </c>
      <c r="V250" s="2">
        <v>6116</v>
      </c>
      <c r="W250" s="2">
        <v>350</v>
      </c>
      <c r="X250" s="2">
        <v>342</v>
      </c>
      <c r="Y250">
        <v>1</v>
      </c>
    </row>
    <row r="251" spans="1:25" x14ac:dyDescent="0.25">
      <c r="A251">
        <v>919884452</v>
      </c>
      <c r="B251">
        <v>1732016</v>
      </c>
      <c r="C251">
        <v>173</v>
      </c>
      <c r="D251">
        <v>2016</v>
      </c>
      <c r="E251" t="s">
        <v>74</v>
      </c>
      <c r="F251" s="2">
        <v>8501.8521400778209</v>
      </c>
      <c r="G251" s="2">
        <v>11797.603112840499</v>
      </c>
      <c r="H251" s="2">
        <v>2059.5797665369701</v>
      </c>
      <c r="I251" s="2">
        <v>1140.12542666833</v>
      </c>
      <c r="J251" s="2">
        <v>0</v>
      </c>
      <c r="K251" s="2">
        <v>0</v>
      </c>
      <c r="L251" s="2">
        <v>0</v>
      </c>
      <c r="M251" s="2">
        <v>19380.000913049698</v>
      </c>
      <c r="N251" s="2">
        <v>18882.96</v>
      </c>
      <c r="O251" s="2">
        <v>1066</v>
      </c>
      <c r="P251" s="2">
        <v>60298.01</v>
      </c>
      <c r="Q251" s="2">
        <v>5329</v>
      </c>
      <c r="R251" s="2">
        <v>645.58687258687303</v>
      </c>
      <c r="S251" s="2">
        <v>3189.17445</v>
      </c>
      <c r="T251" s="2">
        <v>361.94</v>
      </c>
      <c r="U251" s="2">
        <v>34077.861405636497</v>
      </c>
      <c r="V251" s="2">
        <v>6233</v>
      </c>
      <c r="W251" s="2">
        <v>351</v>
      </c>
      <c r="X251" s="2">
        <v>345</v>
      </c>
      <c r="Y251">
        <v>1</v>
      </c>
    </row>
    <row r="252" spans="1:25" x14ac:dyDescent="0.25">
      <c r="A252">
        <v>919884452</v>
      </c>
      <c r="B252">
        <v>1732017</v>
      </c>
      <c r="C252">
        <v>173</v>
      </c>
      <c r="D252">
        <v>2017</v>
      </c>
      <c r="E252" t="s">
        <v>74</v>
      </c>
      <c r="F252" s="2">
        <v>10210.540642722101</v>
      </c>
      <c r="G252" s="2">
        <v>13534.185255198499</v>
      </c>
      <c r="H252" s="2">
        <v>4292.3553875236303</v>
      </c>
      <c r="I252" s="2">
        <v>1140.12542666833</v>
      </c>
      <c r="J252" s="2">
        <v>0</v>
      </c>
      <c r="K252" s="2">
        <v>0</v>
      </c>
      <c r="L252" s="2">
        <v>0</v>
      </c>
      <c r="M252" s="2">
        <v>20592.495937065301</v>
      </c>
      <c r="N252" s="2">
        <v>18412.3</v>
      </c>
      <c r="O252" s="2">
        <v>1063</v>
      </c>
      <c r="P252" s="2">
        <v>67787.16</v>
      </c>
      <c r="Q252" s="2">
        <v>5610</v>
      </c>
      <c r="R252" s="2">
        <v>3130.7563981042699</v>
      </c>
      <c r="S252" s="2">
        <v>3523.27844</v>
      </c>
      <c r="T252" s="2">
        <v>361.94</v>
      </c>
      <c r="U252" s="2">
        <v>38815.757835169599</v>
      </c>
      <c r="V252" s="2">
        <v>6336</v>
      </c>
      <c r="W252" s="2">
        <v>353</v>
      </c>
      <c r="X252" s="2">
        <v>353</v>
      </c>
      <c r="Y252">
        <v>1</v>
      </c>
    </row>
    <row r="253" spans="1:25" x14ac:dyDescent="0.25">
      <c r="A253">
        <v>919884452</v>
      </c>
      <c r="B253">
        <v>1732018</v>
      </c>
      <c r="C253">
        <v>173</v>
      </c>
      <c r="D253">
        <v>2018</v>
      </c>
      <c r="E253" t="s">
        <v>74</v>
      </c>
      <c r="F253" s="2">
        <v>10874</v>
      </c>
      <c r="G253" s="2">
        <v>9462</v>
      </c>
      <c r="H253" s="2">
        <v>2776</v>
      </c>
      <c r="I253" s="2">
        <v>1140.12542666833</v>
      </c>
      <c r="J253" s="2">
        <v>0</v>
      </c>
      <c r="K253" s="2">
        <v>0</v>
      </c>
      <c r="L253" s="2">
        <v>0</v>
      </c>
      <c r="M253" s="2">
        <v>18700.125426668299</v>
      </c>
      <c r="N253" s="2">
        <v>19748.53</v>
      </c>
      <c r="O253" s="2">
        <v>770</v>
      </c>
      <c r="P253" s="2">
        <v>74584.460000000006</v>
      </c>
      <c r="Q253" s="2">
        <v>4665</v>
      </c>
      <c r="R253" s="2">
        <v>1026</v>
      </c>
      <c r="S253" s="2">
        <v>3474.9381699999999</v>
      </c>
      <c r="T253" s="2">
        <v>361.94</v>
      </c>
      <c r="U253" s="2">
        <v>34028.435986668301</v>
      </c>
      <c r="V253" s="2">
        <v>6494</v>
      </c>
      <c r="W253" s="2">
        <v>356</v>
      </c>
      <c r="X253" s="2">
        <v>362</v>
      </c>
      <c r="Y253">
        <v>1</v>
      </c>
    </row>
    <row r="254" spans="1:25" x14ac:dyDescent="0.25">
      <c r="A254">
        <v>978664628</v>
      </c>
      <c r="B254">
        <v>1812014</v>
      </c>
      <c r="C254">
        <v>181</v>
      </c>
      <c r="D254">
        <v>2014</v>
      </c>
      <c r="E254" t="s">
        <v>75</v>
      </c>
      <c r="F254" s="2">
        <v>2208.49433573635</v>
      </c>
      <c r="G254" s="2">
        <v>5081.4418125643697</v>
      </c>
      <c r="H254" s="2">
        <v>298.05149330587</v>
      </c>
      <c r="I254" s="2">
        <v>514.15949513676298</v>
      </c>
      <c r="J254" s="2">
        <v>0</v>
      </c>
      <c r="K254" s="2">
        <v>-3.1373841400617901</v>
      </c>
      <c r="L254" s="2">
        <v>0</v>
      </c>
      <c r="M254" s="2">
        <v>7502.9067659915499</v>
      </c>
      <c r="N254" s="2">
        <v>4174.33</v>
      </c>
      <c r="O254" s="2">
        <v>228</v>
      </c>
      <c r="P254" s="2">
        <v>21402.91</v>
      </c>
      <c r="Q254" s="2">
        <v>1236</v>
      </c>
      <c r="R254" s="2">
        <v>0</v>
      </c>
      <c r="S254" s="2">
        <v>681.89725999999996</v>
      </c>
      <c r="T254" s="2">
        <v>0</v>
      </c>
      <c r="U254" s="2">
        <v>11209.015665991599</v>
      </c>
      <c r="V254" s="2">
        <v>1036</v>
      </c>
      <c r="W254" s="2">
        <v>58</v>
      </c>
      <c r="X254" s="2">
        <v>60</v>
      </c>
      <c r="Y254">
        <v>1</v>
      </c>
    </row>
    <row r="255" spans="1:25" x14ac:dyDescent="0.25">
      <c r="A255">
        <v>978664628</v>
      </c>
      <c r="B255">
        <v>1812015</v>
      </c>
      <c r="C255">
        <v>181</v>
      </c>
      <c r="D255">
        <v>2015</v>
      </c>
      <c r="E255" t="s">
        <v>75</v>
      </c>
      <c r="F255" s="2">
        <v>3937.4720000000002</v>
      </c>
      <c r="G255" s="2">
        <v>4642.4960000000001</v>
      </c>
      <c r="H255" s="2">
        <v>396.03199999999998</v>
      </c>
      <c r="I255" s="2">
        <v>514.15949513676298</v>
      </c>
      <c r="J255" s="2">
        <v>0</v>
      </c>
      <c r="K255" s="2">
        <v>-3.1373841400617901</v>
      </c>
      <c r="L255" s="2">
        <v>811.64800000000002</v>
      </c>
      <c r="M255" s="2">
        <v>7883.3101109967001</v>
      </c>
      <c r="N255" s="2">
        <v>5278.26</v>
      </c>
      <c r="O255" s="2">
        <v>253</v>
      </c>
      <c r="P255" s="2">
        <v>22134.15</v>
      </c>
      <c r="Q255" s="2">
        <v>1296</v>
      </c>
      <c r="R255" s="2">
        <v>115.988</v>
      </c>
      <c r="S255" s="2">
        <v>675.90819999999997</v>
      </c>
      <c r="T255" s="2">
        <v>0</v>
      </c>
      <c r="U255" s="2">
        <v>11896.363320996699</v>
      </c>
      <c r="V255" s="2">
        <v>1043</v>
      </c>
      <c r="W255" s="2">
        <v>58</v>
      </c>
      <c r="X255" s="2">
        <v>61</v>
      </c>
      <c r="Y255">
        <v>1</v>
      </c>
    </row>
    <row r="256" spans="1:25" x14ac:dyDescent="0.25">
      <c r="A256">
        <v>978664628</v>
      </c>
      <c r="B256">
        <v>1812016</v>
      </c>
      <c r="C256">
        <v>181</v>
      </c>
      <c r="D256">
        <v>2016</v>
      </c>
      <c r="E256" t="s">
        <v>75</v>
      </c>
      <c r="F256" s="2">
        <v>3086.1945525291799</v>
      </c>
      <c r="G256" s="2">
        <v>4421.85214007782</v>
      </c>
      <c r="H256" s="2">
        <v>951.470817120623</v>
      </c>
      <c r="I256" s="2">
        <v>514.15949513676298</v>
      </c>
      <c r="J256" s="2">
        <v>0</v>
      </c>
      <c r="K256" s="2">
        <v>-3.1373841400617901</v>
      </c>
      <c r="L256" s="2">
        <v>1130.3346303501901</v>
      </c>
      <c r="M256" s="2">
        <v>5937.2633561328903</v>
      </c>
      <c r="N256" s="2">
        <v>5390.37</v>
      </c>
      <c r="O256" s="2">
        <v>277</v>
      </c>
      <c r="P256" s="2">
        <v>22476.54</v>
      </c>
      <c r="Q256" s="2">
        <v>1441</v>
      </c>
      <c r="R256" s="2">
        <v>21.972972972973</v>
      </c>
      <c r="S256" s="2">
        <v>437.62916999999999</v>
      </c>
      <c r="T256" s="2">
        <v>0</v>
      </c>
      <c r="U256" s="2">
        <v>9814.7470091058603</v>
      </c>
      <c r="V256" s="2">
        <v>1061</v>
      </c>
      <c r="W256" s="2">
        <v>58</v>
      </c>
      <c r="X256" s="2">
        <v>61</v>
      </c>
      <c r="Y256">
        <v>1</v>
      </c>
    </row>
    <row r="257" spans="1:25" x14ac:dyDescent="0.25">
      <c r="A257">
        <v>978664628</v>
      </c>
      <c r="B257">
        <v>1812017</v>
      </c>
      <c r="C257">
        <v>181</v>
      </c>
      <c r="D257">
        <v>2017</v>
      </c>
      <c r="E257" t="s">
        <v>75</v>
      </c>
      <c r="F257" s="2">
        <v>2862.9413988657798</v>
      </c>
      <c r="G257" s="2">
        <v>4843.5538752363</v>
      </c>
      <c r="H257" s="2">
        <v>1424.27221172023</v>
      </c>
      <c r="I257" s="2">
        <v>514.15949513676298</v>
      </c>
      <c r="J257" s="2">
        <v>0</v>
      </c>
      <c r="K257" s="2">
        <v>-3.1373841400617901</v>
      </c>
      <c r="L257" s="2">
        <v>0</v>
      </c>
      <c r="M257" s="2">
        <v>6793.2451733785601</v>
      </c>
      <c r="N257" s="2">
        <v>5487.33</v>
      </c>
      <c r="O257" s="2">
        <v>288</v>
      </c>
      <c r="P257" s="2">
        <v>29420.29</v>
      </c>
      <c r="Q257" s="2">
        <v>1558</v>
      </c>
      <c r="R257" s="2">
        <v>43.1545023696683</v>
      </c>
      <c r="S257" s="2">
        <v>337.52631000000002</v>
      </c>
      <c r="T257" s="2">
        <v>0</v>
      </c>
      <c r="U257" s="2">
        <v>11149.2908057482</v>
      </c>
      <c r="V257" s="2">
        <v>1087</v>
      </c>
      <c r="W257" s="2">
        <v>63</v>
      </c>
      <c r="X257" s="2">
        <v>66</v>
      </c>
      <c r="Y257">
        <v>1</v>
      </c>
    </row>
    <row r="258" spans="1:25" x14ac:dyDescent="0.25">
      <c r="A258">
        <v>978664628</v>
      </c>
      <c r="B258">
        <v>1812018</v>
      </c>
      <c r="C258">
        <v>181</v>
      </c>
      <c r="D258">
        <v>2018</v>
      </c>
      <c r="E258" t="s">
        <v>75</v>
      </c>
      <c r="F258" s="2">
        <v>3563</v>
      </c>
      <c r="G258" s="2">
        <v>5085</v>
      </c>
      <c r="H258" s="2">
        <v>799</v>
      </c>
      <c r="I258" s="2">
        <v>514.15949513676298</v>
      </c>
      <c r="J258" s="2">
        <v>0</v>
      </c>
      <c r="K258" s="2">
        <v>-3.1373841400617901</v>
      </c>
      <c r="L258" s="2">
        <v>0</v>
      </c>
      <c r="M258" s="2">
        <v>8360.0221109967006</v>
      </c>
      <c r="N258" s="2">
        <v>6202.41</v>
      </c>
      <c r="O258" s="2">
        <v>336</v>
      </c>
      <c r="P258" s="2">
        <v>30721.17</v>
      </c>
      <c r="Q258" s="2">
        <v>2008</v>
      </c>
      <c r="R258" s="2">
        <v>75</v>
      </c>
      <c r="S258" s="2">
        <v>482.11932999999999</v>
      </c>
      <c r="T258" s="2">
        <v>0</v>
      </c>
      <c r="U258" s="2">
        <v>13513.479820996699</v>
      </c>
      <c r="V258" s="2">
        <v>1090</v>
      </c>
      <c r="W258" s="2">
        <v>59</v>
      </c>
      <c r="X258" s="2">
        <v>64</v>
      </c>
      <c r="Y258">
        <v>1</v>
      </c>
    </row>
    <row r="259" spans="1:25" x14ac:dyDescent="0.25">
      <c r="A259">
        <v>985834059</v>
      </c>
      <c r="B259">
        <v>1832014</v>
      </c>
      <c r="C259">
        <v>183</v>
      </c>
      <c r="D259">
        <v>2014</v>
      </c>
      <c r="E259" t="s">
        <v>76</v>
      </c>
      <c r="F259" s="2">
        <v>6121.2605561276996</v>
      </c>
      <c r="G259" s="2">
        <v>5279.7693099896997</v>
      </c>
      <c r="H259" s="2">
        <v>2434.8341915551</v>
      </c>
      <c r="I259" s="2">
        <v>798.80310667432104</v>
      </c>
      <c r="J259" s="2">
        <v>0</v>
      </c>
      <c r="K259" s="2">
        <v>0</v>
      </c>
      <c r="L259" s="2">
        <v>0</v>
      </c>
      <c r="M259" s="2">
        <v>9764.9987812366307</v>
      </c>
      <c r="N259" s="2">
        <v>19805.09</v>
      </c>
      <c r="O259" s="2">
        <v>973</v>
      </c>
      <c r="P259" s="2">
        <v>40493.93</v>
      </c>
      <c r="Q259" s="2">
        <v>2432</v>
      </c>
      <c r="R259" s="2">
        <v>665.45863125638402</v>
      </c>
      <c r="S259" s="2">
        <v>716.97604000000001</v>
      </c>
      <c r="T259" s="2">
        <v>0</v>
      </c>
      <c r="U259" s="2">
        <v>18230.673672493002</v>
      </c>
      <c r="V259" s="2">
        <v>2420</v>
      </c>
      <c r="W259" s="2">
        <v>135</v>
      </c>
      <c r="X259" s="2">
        <v>144</v>
      </c>
      <c r="Y259">
        <v>1</v>
      </c>
    </row>
    <row r="260" spans="1:25" x14ac:dyDescent="0.25">
      <c r="A260">
        <v>985834059</v>
      </c>
      <c r="B260">
        <v>1832015</v>
      </c>
      <c r="C260">
        <v>183</v>
      </c>
      <c r="D260">
        <v>2015</v>
      </c>
      <c r="E260" t="s">
        <v>76</v>
      </c>
      <c r="F260" s="2">
        <v>7060.0320000000002</v>
      </c>
      <c r="G260" s="2">
        <v>5091.84</v>
      </c>
      <c r="H260" s="2">
        <v>2601.4079999999999</v>
      </c>
      <c r="I260" s="2">
        <v>798.80310667432104</v>
      </c>
      <c r="J260" s="2">
        <v>0</v>
      </c>
      <c r="K260" s="2">
        <v>0</v>
      </c>
      <c r="L260" s="2">
        <v>0</v>
      </c>
      <c r="M260" s="2">
        <v>10349.267106674301</v>
      </c>
      <c r="N260" s="2">
        <v>20026.28</v>
      </c>
      <c r="O260" s="2">
        <v>997</v>
      </c>
      <c r="P260" s="2">
        <v>45870.16</v>
      </c>
      <c r="Q260" s="2">
        <v>2523</v>
      </c>
      <c r="R260" s="2">
        <v>1076.412</v>
      </c>
      <c r="S260" s="2">
        <v>1196.1008400000001</v>
      </c>
      <c r="T260" s="2">
        <v>0</v>
      </c>
      <c r="U260" s="2">
        <v>20161.462786674299</v>
      </c>
      <c r="V260" s="2">
        <v>2449</v>
      </c>
      <c r="W260" s="2">
        <v>166</v>
      </c>
      <c r="X260" s="2">
        <v>147</v>
      </c>
      <c r="Y260">
        <v>1</v>
      </c>
    </row>
    <row r="261" spans="1:25" x14ac:dyDescent="0.25">
      <c r="A261">
        <v>985834059</v>
      </c>
      <c r="B261">
        <v>1832016</v>
      </c>
      <c r="C261">
        <v>183</v>
      </c>
      <c r="D261">
        <v>2016</v>
      </c>
      <c r="E261" t="s">
        <v>76</v>
      </c>
      <c r="F261" s="2">
        <v>4893.8832684824902</v>
      </c>
      <c r="G261" s="2">
        <v>6851.85992217899</v>
      </c>
      <c r="H261" s="2">
        <v>1312.3735408560301</v>
      </c>
      <c r="I261" s="2">
        <v>798.80310667432104</v>
      </c>
      <c r="J261" s="2">
        <v>0</v>
      </c>
      <c r="K261" s="2">
        <v>0</v>
      </c>
      <c r="L261" s="2">
        <v>226.49027237354099</v>
      </c>
      <c r="M261" s="2">
        <v>11005.682484106201</v>
      </c>
      <c r="N261" s="2">
        <v>20388.87</v>
      </c>
      <c r="O261" s="2">
        <v>997</v>
      </c>
      <c r="P261" s="2">
        <v>46126.7</v>
      </c>
      <c r="Q261" s="2">
        <v>3207</v>
      </c>
      <c r="R261" s="2">
        <v>769.05405405405395</v>
      </c>
      <c r="S261" s="2">
        <v>1421.97396</v>
      </c>
      <c r="T261" s="2">
        <v>0</v>
      </c>
      <c r="U261" s="2">
        <v>21458.1602681603</v>
      </c>
      <c r="V261" s="2">
        <v>2495</v>
      </c>
      <c r="W261" s="2">
        <v>166</v>
      </c>
      <c r="X261" s="2">
        <v>149</v>
      </c>
      <c r="Y261">
        <v>1</v>
      </c>
    </row>
    <row r="262" spans="1:25" x14ac:dyDescent="0.25">
      <c r="A262">
        <v>985834059</v>
      </c>
      <c r="B262">
        <v>1832017</v>
      </c>
      <c r="C262">
        <v>183</v>
      </c>
      <c r="D262">
        <v>2017</v>
      </c>
      <c r="E262" t="s">
        <v>76</v>
      </c>
      <c r="F262" s="2">
        <v>5402.97920604915</v>
      </c>
      <c r="G262" s="2">
        <v>7969.7542533081296</v>
      </c>
      <c r="H262" s="2">
        <v>2361.1039697542501</v>
      </c>
      <c r="I262" s="2">
        <v>798.80310667432104</v>
      </c>
      <c r="J262" s="2">
        <v>0</v>
      </c>
      <c r="K262" s="2">
        <v>0</v>
      </c>
      <c r="L262" s="2">
        <v>323.93194706994302</v>
      </c>
      <c r="M262" s="2">
        <v>11486.500649207401</v>
      </c>
      <c r="N262" s="2">
        <v>20084.86</v>
      </c>
      <c r="O262" s="2">
        <v>1022</v>
      </c>
      <c r="P262" s="2">
        <v>52074.59</v>
      </c>
      <c r="Q262" s="2">
        <v>3223</v>
      </c>
      <c r="R262" s="2">
        <v>433.6</v>
      </c>
      <c r="S262" s="2">
        <v>1100.7036700000001</v>
      </c>
      <c r="T262" s="2">
        <v>0</v>
      </c>
      <c r="U262" s="2">
        <v>21667.530769207398</v>
      </c>
      <c r="V262" s="2">
        <v>2521</v>
      </c>
      <c r="W262" s="2">
        <v>165</v>
      </c>
      <c r="X262" s="2">
        <v>153</v>
      </c>
      <c r="Y262">
        <v>1</v>
      </c>
    </row>
    <row r="263" spans="1:25" x14ac:dyDescent="0.25">
      <c r="A263">
        <v>985834059</v>
      </c>
      <c r="B263">
        <v>1832018</v>
      </c>
      <c r="C263">
        <v>183</v>
      </c>
      <c r="D263">
        <v>2018</v>
      </c>
      <c r="E263" t="s">
        <v>76</v>
      </c>
      <c r="F263" s="2">
        <v>4750</v>
      </c>
      <c r="G263" s="2">
        <v>8178</v>
      </c>
      <c r="H263" s="2">
        <v>3405</v>
      </c>
      <c r="I263" s="2">
        <v>798.80310667432104</v>
      </c>
      <c r="J263" s="2">
        <v>0</v>
      </c>
      <c r="K263" s="2">
        <v>0</v>
      </c>
      <c r="L263" s="2">
        <v>490</v>
      </c>
      <c r="M263" s="2">
        <v>9831.8031066743206</v>
      </c>
      <c r="N263" s="2">
        <v>20540.37</v>
      </c>
      <c r="O263" s="2">
        <v>678</v>
      </c>
      <c r="P263" s="2">
        <v>52942.18</v>
      </c>
      <c r="Q263" s="2">
        <v>2808</v>
      </c>
      <c r="R263" s="2">
        <v>1143</v>
      </c>
      <c r="S263" s="2">
        <v>1246.58006</v>
      </c>
      <c r="T263" s="2">
        <v>0</v>
      </c>
      <c r="U263" s="2">
        <v>20189.818716674301</v>
      </c>
      <c r="V263" s="2">
        <v>2556</v>
      </c>
      <c r="W263" s="2">
        <v>165</v>
      </c>
      <c r="X263" s="2">
        <v>156</v>
      </c>
      <c r="Y263">
        <v>1</v>
      </c>
    </row>
    <row r="264" spans="1:25" x14ac:dyDescent="0.25">
      <c r="A264">
        <v>954090493</v>
      </c>
      <c r="B264">
        <v>1872014</v>
      </c>
      <c r="C264">
        <v>187</v>
      </c>
      <c r="D264">
        <v>2014</v>
      </c>
      <c r="E264" t="s">
        <v>77</v>
      </c>
      <c r="F264" s="2">
        <v>1019.64984552008</v>
      </c>
      <c r="G264" s="2">
        <v>938.97425334706497</v>
      </c>
      <c r="H264" s="2">
        <v>0</v>
      </c>
      <c r="I264" s="2">
        <v>11.534160333349</v>
      </c>
      <c r="J264" s="2">
        <v>-210.30020581253899</v>
      </c>
      <c r="K264" s="2">
        <v>0</v>
      </c>
      <c r="L264" s="2">
        <v>0</v>
      </c>
      <c r="M264" s="2">
        <v>0</v>
      </c>
      <c r="N264" s="2">
        <v>1414</v>
      </c>
      <c r="O264" s="2">
        <v>50</v>
      </c>
      <c r="P264" s="2">
        <v>7317.45</v>
      </c>
      <c r="Q264" s="2">
        <v>739</v>
      </c>
      <c r="R264" s="2">
        <v>0</v>
      </c>
      <c r="S264" s="2">
        <v>315.28122999999999</v>
      </c>
      <c r="T264" s="2">
        <v>0</v>
      </c>
      <c r="U264" s="2">
        <v>1636.89968</v>
      </c>
      <c r="V264" s="2">
        <v>31</v>
      </c>
      <c r="W264" s="2">
        <v>136</v>
      </c>
      <c r="X264" s="2">
        <v>68</v>
      </c>
      <c r="Y264">
        <v>0</v>
      </c>
    </row>
    <row r="265" spans="1:25" x14ac:dyDescent="0.25">
      <c r="A265">
        <v>954090493</v>
      </c>
      <c r="B265">
        <v>1872018</v>
      </c>
      <c r="C265">
        <v>187</v>
      </c>
      <c r="D265">
        <v>2018</v>
      </c>
      <c r="E265" t="s">
        <v>77</v>
      </c>
      <c r="F265" s="2">
        <v>0</v>
      </c>
      <c r="G265" s="2">
        <v>0</v>
      </c>
      <c r="H265" s="2">
        <v>0</v>
      </c>
      <c r="I265" s="2">
        <v>11.534160333349</v>
      </c>
      <c r="J265" s="2">
        <v>-210.30020581253899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>
        <v>0</v>
      </c>
    </row>
    <row r="266" spans="1:25" x14ac:dyDescent="0.25">
      <c r="A266">
        <v>954090493</v>
      </c>
      <c r="B266">
        <v>1872017</v>
      </c>
      <c r="C266">
        <v>187</v>
      </c>
      <c r="D266">
        <v>2017</v>
      </c>
      <c r="E266" t="s">
        <v>77</v>
      </c>
      <c r="F266" s="2">
        <v>758.92627599243804</v>
      </c>
      <c r="G266" s="2">
        <v>728.07561436672995</v>
      </c>
      <c r="H266" s="2">
        <v>0</v>
      </c>
      <c r="I266" s="2">
        <v>11.534160333349</v>
      </c>
      <c r="J266" s="2">
        <v>-210.30020581253899</v>
      </c>
      <c r="K266" s="2">
        <v>0</v>
      </c>
      <c r="L266" s="2">
        <v>0</v>
      </c>
      <c r="M266" s="2">
        <v>0</v>
      </c>
      <c r="N266" s="2">
        <v>0</v>
      </c>
      <c r="O266" s="2">
        <v>50</v>
      </c>
      <c r="P266" s="2">
        <v>0</v>
      </c>
      <c r="Q266" s="2">
        <v>1626</v>
      </c>
      <c r="R266" s="2">
        <v>0</v>
      </c>
      <c r="S266" s="2">
        <v>395.70575000000002</v>
      </c>
      <c r="T266" s="2">
        <v>0</v>
      </c>
      <c r="U266" s="2">
        <v>2071.7057500000001</v>
      </c>
      <c r="V266" s="2">
        <v>0</v>
      </c>
      <c r="W266" s="2">
        <v>0</v>
      </c>
      <c r="X266" s="2">
        <v>0</v>
      </c>
      <c r="Y266">
        <v>0</v>
      </c>
    </row>
    <row r="267" spans="1:25" x14ac:dyDescent="0.25">
      <c r="A267">
        <v>954090493</v>
      </c>
      <c r="B267">
        <v>1872015</v>
      </c>
      <c r="C267">
        <v>187</v>
      </c>
      <c r="D267">
        <v>2015</v>
      </c>
      <c r="E267" t="s">
        <v>77</v>
      </c>
      <c r="F267" s="2">
        <v>722.43200000000002</v>
      </c>
      <c r="G267" s="2">
        <v>4371.5839999999998</v>
      </c>
      <c r="H267" s="2">
        <v>3572.9920000000002</v>
      </c>
      <c r="I267" s="2">
        <v>11.534160333349</v>
      </c>
      <c r="J267" s="2">
        <v>-210.30020581253899</v>
      </c>
      <c r="K267" s="2">
        <v>0</v>
      </c>
      <c r="L267" s="2">
        <v>0</v>
      </c>
      <c r="M267" s="2">
        <v>0</v>
      </c>
      <c r="N267" s="2">
        <v>1363.5</v>
      </c>
      <c r="O267" s="2">
        <v>50</v>
      </c>
      <c r="P267" s="2">
        <v>43331.02</v>
      </c>
      <c r="Q267" s="2">
        <v>1240</v>
      </c>
      <c r="R267" s="2">
        <v>0</v>
      </c>
      <c r="S267" s="2">
        <v>388.86111</v>
      </c>
      <c r="T267" s="2">
        <v>0</v>
      </c>
      <c r="U267" s="2">
        <v>4405.2268299999996</v>
      </c>
      <c r="V267" s="2">
        <v>31</v>
      </c>
      <c r="W267" s="2">
        <v>136</v>
      </c>
      <c r="X267" s="2">
        <v>70</v>
      </c>
      <c r="Y267">
        <v>0</v>
      </c>
    </row>
    <row r="268" spans="1:25" x14ac:dyDescent="0.25">
      <c r="A268">
        <v>954090493</v>
      </c>
      <c r="B268">
        <v>1872016</v>
      </c>
      <c r="C268">
        <v>187</v>
      </c>
      <c r="D268">
        <v>2016</v>
      </c>
      <c r="E268" t="s">
        <v>77</v>
      </c>
      <c r="F268" s="2">
        <v>765.19844357976604</v>
      </c>
      <c r="G268" s="2">
        <v>2490.3346303501899</v>
      </c>
      <c r="H268" s="2">
        <v>1727.25291828794</v>
      </c>
      <c r="I268" s="2">
        <v>11.534160333349</v>
      </c>
      <c r="J268" s="2">
        <v>-210.30020581253899</v>
      </c>
      <c r="K268" s="2">
        <v>0</v>
      </c>
      <c r="L268" s="2">
        <v>0</v>
      </c>
      <c r="M268" s="2">
        <v>0</v>
      </c>
      <c r="N268" s="2">
        <v>1313</v>
      </c>
      <c r="O268" s="2">
        <v>50</v>
      </c>
      <c r="P268" s="2">
        <v>45637.86</v>
      </c>
      <c r="Q268" s="2">
        <v>1721</v>
      </c>
      <c r="R268" s="2">
        <v>0</v>
      </c>
      <c r="S268" s="2">
        <v>367.04381999999998</v>
      </c>
      <c r="T268" s="2">
        <v>0</v>
      </c>
      <c r="U268" s="2">
        <v>5002.0462799999996</v>
      </c>
      <c r="V268" s="2">
        <v>31</v>
      </c>
      <c r="W268" s="2">
        <v>137</v>
      </c>
      <c r="X268" s="2">
        <v>70</v>
      </c>
      <c r="Y268">
        <v>0</v>
      </c>
    </row>
    <row r="269" spans="1:25" x14ac:dyDescent="0.25">
      <c r="A269">
        <v>991077537</v>
      </c>
      <c r="B269">
        <v>1942015</v>
      </c>
      <c r="C269">
        <v>194</v>
      </c>
      <c r="D269">
        <v>2015</v>
      </c>
      <c r="E269" t="s">
        <v>78</v>
      </c>
      <c r="F269" s="2">
        <v>4462.9759999999997</v>
      </c>
      <c r="G269" s="2">
        <v>9553.7279999999992</v>
      </c>
      <c r="H269" s="2">
        <v>702.84799999999996</v>
      </c>
      <c r="I269" s="2">
        <v>777.00072424369898</v>
      </c>
      <c r="J269" s="2">
        <v>0</v>
      </c>
      <c r="K269" s="2">
        <v>0</v>
      </c>
      <c r="L269" s="2">
        <v>0</v>
      </c>
      <c r="M269" s="2">
        <v>14089.7687242437</v>
      </c>
      <c r="N269" s="2">
        <v>10509.05</v>
      </c>
      <c r="O269" s="2">
        <v>510</v>
      </c>
      <c r="P269" s="2">
        <v>30413.119999999999</v>
      </c>
      <c r="Q269" s="2">
        <v>3225</v>
      </c>
      <c r="R269" s="2">
        <v>321.94799999999998</v>
      </c>
      <c r="S269" s="2">
        <v>824.77912000000003</v>
      </c>
      <c r="T269" s="2">
        <v>98.71</v>
      </c>
      <c r="U269" s="2">
        <v>21369.038214243701</v>
      </c>
      <c r="V269" s="2">
        <v>2044</v>
      </c>
      <c r="W269" s="2">
        <v>179</v>
      </c>
      <c r="X269" s="2">
        <v>200</v>
      </c>
      <c r="Y269">
        <v>1</v>
      </c>
    </row>
    <row r="270" spans="1:25" x14ac:dyDescent="0.25">
      <c r="A270">
        <v>991077537</v>
      </c>
      <c r="B270">
        <v>1942017</v>
      </c>
      <c r="C270">
        <v>194</v>
      </c>
      <c r="D270">
        <v>2017</v>
      </c>
      <c r="E270" t="s">
        <v>78</v>
      </c>
      <c r="F270" s="2">
        <v>3985.9054820415899</v>
      </c>
      <c r="G270" s="2">
        <v>8991.9395085066208</v>
      </c>
      <c r="H270" s="2">
        <v>328.045368620038</v>
      </c>
      <c r="I270" s="2">
        <v>777.00072424369898</v>
      </c>
      <c r="J270" s="2">
        <v>0</v>
      </c>
      <c r="K270" s="2">
        <v>0</v>
      </c>
      <c r="L270" s="2">
        <v>0</v>
      </c>
      <c r="M270" s="2">
        <v>13422.686924621799</v>
      </c>
      <c r="N270" s="2">
        <v>13110.81</v>
      </c>
      <c r="O270" s="2">
        <v>471</v>
      </c>
      <c r="P270" s="2">
        <v>29783.89</v>
      </c>
      <c r="Q270" s="2">
        <v>2877</v>
      </c>
      <c r="R270" s="2">
        <v>238.37725118483399</v>
      </c>
      <c r="S270" s="2">
        <v>873.11938999999995</v>
      </c>
      <c r="T270" s="2">
        <v>98.71</v>
      </c>
      <c r="U270" s="2">
        <v>20400.0502658066</v>
      </c>
      <c r="V270" s="2">
        <v>2063</v>
      </c>
      <c r="W270" s="2">
        <v>180</v>
      </c>
      <c r="X270" s="2">
        <v>205</v>
      </c>
      <c r="Y270">
        <v>1</v>
      </c>
    </row>
    <row r="271" spans="1:25" x14ac:dyDescent="0.25">
      <c r="A271">
        <v>991077537</v>
      </c>
      <c r="B271">
        <v>1942018</v>
      </c>
      <c r="C271">
        <v>194</v>
      </c>
      <c r="D271">
        <v>2018</v>
      </c>
      <c r="E271" t="s">
        <v>78</v>
      </c>
      <c r="F271" s="2">
        <v>4515</v>
      </c>
      <c r="G271" s="2">
        <v>7685</v>
      </c>
      <c r="H271" s="2">
        <v>2074</v>
      </c>
      <c r="I271" s="2">
        <v>777.00072424369898</v>
      </c>
      <c r="J271" s="2">
        <v>0</v>
      </c>
      <c r="K271" s="2">
        <v>0</v>
      </c>
      <c r="L271" s="2">
        <v>0</v>
      </c>
      <c r="M271" s="2">
        <v>10881.0007242437</v>
      </c>
      <c r="N271" s="2">
        <v>13297.66</v>
      </c>
      <c r="O271" s="2">
        <v>469</v>
      </c>
      <c r="P271" s="2">
        <v>28362.82</v>
      </c>
      <c r="Q271" s="2">
        <v>2853</v>
      </c>
      <c r="R271" s="2">
        <v>921</v>
      </c>
      <c r="S271" s="2">
        <v>1030.9739</v>
      </c>
      <c r="T271" s="2">
        <v>98.71</v>
      </c>
      <c r="U271" s="2">
        <v>18597.553904243701</v>
      </c>
      <c r="V271" s="2">
        <v>2105</v>
      </c>
      <c r="W271" s="2">
        <v>182</v>
      </c>
      <c r="X271" s="2">
        <v>206</v>
      </c>
      <c r="Y271">
        <v>1</v>
      </c>
    </row>
    <row r="272" spans="1:25" x14ac:dyDescent="0.25">
      <c r="A272">
        <v>991077537</v>
      </c>
      <c r="B272">
        <v>1942014</v>
      </c>
      <c r="C272">
        <v>194</v>
      </c>
      <c r="D272">
        <v>2014</v>
      </c>
      <c r="E272" t="s">
        <v>78</v>
      </c>
      <c r="F272" s="2">
        <v>4834.9330587023696</v>
      </c>
      <c r="G272" s="2">
        <v>9160.0411946447002</v>
      </c>
      <c r="H272" s="2">
        <v>282.36457260556102</v>
      </c>
      <c r="I272" s="2">
        <v>777.00072424369898</v>
      </c>
      <c r="J272" s="2">
        <v>0</v>
      </c>
      <c r="K272" s="2">
        <v>0</v>
      </c>
      <c r="L272" s="2">
        <v>109.808444902163</v>
      </c>
      <c r="M272" s="2">
        <v>14379.801960082999</v>
      </c>
      <c r="N272" s="2">
        <v>10297.959999999999</v>
      </c>
      <c r="O272" s="2">
        <v>482</v>
      </c>
      <c r="P272" s="2">
        <v>32589.67</v>
      </c>
      <c r="Q272" s="2">
        <v>3076</v>
      </c>
      <c r="R272" s="2">
        <v>476.11848825331998</v>
      </c>
      <c r="S272" s="2">
        <v>744.3546</v>
      </c>
      <c r="T272" s="2">
        <v>98.71</v>
      </c>
      <c r="U272" s="2">
        <v>21675.710478336401</v>
      </c>
      <c r="V272" s="2">
        <v>2031</v>
      </c>
      <c r="W272" s="2">
        <v>180</v>
      </c>
      <c r="X272" s="2">
        <v>201</v>
      </c>
      <c r="Y272">
        <v>1</v>
      </c>
    </row>
    <row r="273" spans="1:25" x14ac:dyDescent="0.25">
      <c r="A273">
        <v>991077537</v>
      </c>
      <c r="B273">
        <v>1942016</v>
      </c>
      <c r="C273">
        <v>194</v>
      </c>
      <c r="D273">
        <v>2016</v>
      </c>
      <c r="E273" t="s">
        <v>78</v>
      </c>
      <c r="F273" s="2">
        <v>4318.1322957198399</v>
      </c>
      <c r="G273" s="2">
        <v>9786.70817120623</v>
      </c>
      <c r="H273" s="2">
        <v>720.74708171206203</v>
      </c>
      <c r="I273" s="2">
        <v>777.00072424369898</v>
      </c>
      <c r="J273" s="2">
        <v>0</v>
      </c>
      <c r="K273" s="2">
        <v>0</v>
      </c>
      <c r="L273" s="2">
        <v>22.2256809338521</v>
      </c>
      <c r="M273" s="2">
        <v>14138.8684285239</v>
      </c>
      <c r="N273" s="2">
        <v>12443.2</v>
      </c>
      <c r="O273" s="2">
        <v>424</v>
      </c>
      <c r="P273" s="2">
        <v>29807.119999999999</v>
      </c>
      <c r="Q273" s="2">
        <v>2767</v>
      </c>
      <c r="R273" s="2">
        <v>194.61776061776101</v>
      </c>
      <c r="S273" s="2">
        <v>911.62049000000002</v>
      </c>
      <c r="T273" s="2">
        <v>98.71</v>
      </c>
      <c r="U273" s="2">
        <v>20914.6661991416</v>
      </c>
      <c r="V273" s="2">
        <v>2054</v>
      </c>
      <c r="W273" s="2">
        <v>178</v>
      </c>
      <c r="X273" s="2">
        <v>201</v>
      </c>
      <c r="Y273">
        <v>1</v>
      </c>
    </row>
    <row r="274" spans="1:25" x14ac:dyDescent="0.25">
      <c r="A274">
        <v>916069634</v>
      </c>
      <c r="B274">
        <v>1972014</v>
      </c>
      <c r="C274">
        <v>197</v>
      </c>
      <c r="D274">
        <v>2014</v>
      </c>
      <c r="E274" t="s">
        <v>79</v>
      </c>
      <c r="F274" s="2">
        <v>20531.938208033</v>
      </c>
      <c r="G274" s="2">
        <v>22452.465499485101</v>
      </c>
      <c r="H274" s="2">
        <v>10132.6302780639</v>
      </c>
      <c r="I274" s="2">
        <v>1325.6341491201999</v>
      </c>
      <c r="J274" s="2">
        <v>1559.94256932391</v>
      </c>
      <c r="K274" s="2">
        <v>0</v>
      </c>
      <c r="L274" s="2">
        <v>1133.9402677651899</v>
      </c>
      <c r="M274" s="2">
        <v>34573.156533068199</v>
      </c>
      <c r="N274" s="2">
        <v>31162.54</v>
      </c>
      <c r="O274" s="2">
        <v>1171</v>
      </c>
      <c r="P274" s="2">
        <v>175487.5</v>
      </c>
      <c r="Q274" s="2">
        <v>10397</v>
      </c>
      <c r="R274" s="2">
        <v>2496.8539325842698</v>
      </c>
      <c r="S274" s="2">
        <v>5005.5707899999998</v>
      </c>
      <c r="T274" s="2">
        <v>0</v>
      </c>
      <c r="U274" s="2">
        <v>66249.233695652496</v>
      </c>
      <c r="V274" s="2">
        <v>8643</v>
      </c>
      <c r="W274" s="2">
        <v>498</v>
      </c>
      <c r="X274" s="2">
        <v>556</v>
      </c>
      <c r="Y274">
        <v>1</v>
      </c>
    </row>
    <row r="275" spans="1:25" x14ac:dyDescent="0.25">
      <c r="A275">
        <v>916069634</v>
      </c>
      <c r="B275">
        <v>1972015</v>
      </c>
      <c r="C275">
        <v>197</v>
      </c>
      <c r="D275">
        <v>2015</v>
      </c>
      <c r="E275" t="s">
        <v>79</v>
      </c>
      <c r="F275" s="2">
        <v>22389.952000000001</v>
      </c>
      <c r="G275" s="2">
        <v>21739.328000000001</v>
      </c>
      <c r="H275" s="2">
        <v>8065.3440000000001</v>
      </c>
      <c r="I275" s="2">
        <v>1325.6341491201999</v>
      </c>
      <c r="J275" s="2">
        <v>1559.94256932391</v>
      </c>
      <c r="K275" s="2">
        <v>0</v>
      </c>
      <c r="L275" s="2">
        <v>592.96</v>
      </c>
      <c r="M275" s="2">
        <v>38310.856718444098</v>
      </c>
      <c r="N275" s="2">
        <v>31447.360000000001</v>
      </c>
      <c r="O275" s="2">
        <v>1224</v>
      </c>
      <c r="P275" s="2">
        <v>185972.31</v>
      </c>
      <c r="Q275" s="2">
        <v>10072</v>
      </c>
      <c r="R275" s="2">
        <v>2821.652</v>
      </c>
      <c r="S275" s="2">
        <v>4546.5521200000003</v>
      </c>
      <c r="T275" s="2">
        <v>0</v>
      </c>
      <c r="U275" s="2">
        <v>70237.660708444106</v>
      </c>
      <c r="V275" s="2">
        <v>8912</v>
      </c>
      <c r="W275" s="2">
        <v>495</v>
      </c>
      <c r="X275" s="2">
        <v>566</v>
      </c>
      <c r="Y275">
        <v>1</v>
      </c>
    </row>
    <row r="276" spans="1:25" x14ac:dyDescent="0.25">
      <c r="A276">
        <v>916069634</v>
      </c>
      <c r="B276">
        <v>1972016</v>
      </c>
      <c r="C276">
        <v>197</v>
      </c>
      <c r="D276">
        <v>2016</v>
      </c>
      <c r="E276" t="s">
        <v>79</v>
      </c>
      <c r="F276" s="2">
        <v>14285.821011673201</v>
      </c>
      <c r="G276" s="2">
        <v>29033.0894941634</v>
      </c>
      <c r="H276" s="2">
        <v>11884.389105058401</v>
      </c>
      <c r="I276" s="2">
        <v>1325.6341491201999</v>
      </c>
      <c r="J276" s="2">
        <v>1559.94256932391</v>
      </c>
      <c r="K276" s="2">
        <v>0</v>
      </c>
      <c r="L276" s="2">
        <v>1047.78210116732</v>
      </c>
      <c r="M276" s="2">
        <v>33221.514461634797</v>
      </c>
      <c r="N276" s="2">
        <v>41291.83</v>
      </c>
      <c r="O276" s="2">
        <v>1570</v>
      </c>
      <c r="P276" s="2">
        <v>206501.57</v>
      </c>
      <c r="Q276" s="2">
        <v>10983</v>
      </c>
      <c r="R276" s="2">
        <v>2327.04247104247</v>
      </c>
      <c r="S276" s="2">
        <v>5409.4045500000002</v>
      </c>
      <c r="T276" s="2">
        <v>0</v>
      </c>
      <c r="U276" s="2">
        <v>68626.358882677203</v>
      </c>
      <c r="V276" s="2">
        <v>9091</v>
      </c>
      <c r="W276" s="2">
        <v>511</v>
      </c>
      <c r="X276" s="2">
        <v>570</v>
      </c>
      <c r="Y276">
        <v>1</v>
      </c>
    </row>
    <row r="277" spans="1:25" x14ac:dyDescent="0.25">
      <c r="A277">
        <v>916069634</v>
      </c>
      <c r="B277">
        <v>1972017</v>
      </c>
      <c r="C277">
        <v>197</v>
      </c>
      <c r="D277">
        <v>2017</v>
      </c>
      <c r="E277" t="s">
        <v>79</v>
      </c>
      <c r="F277" s="2">
        <v>14456.620037807201</v>
      </c>
      <c r="G277" s="2">
        <v>29595.039697542499</v>
      </c>
      <c r="H277" s="2">
        <v>14657.1493383743</v>
      </c>
      <c r="I277" s="2">
        <v>1325.6341491201999</v>
      </c>
      <c r="J277" s="2">
        <v>1559.94256932391</v>
      </c>
      <c r="K277" s="2">
        <v>0</v>
      </c>
      <c r="L277" s="2">
        <v>3401.7996219281699</v>
      </c>
      <c r="M277" s="2">
        <v>28876.230782716299</v>
      </c>
      <c r="N277" s="2">
        <v>48489.09</v>
      </c>
      <c r="O277" s="2">
        <v>913</v>
      </c>
      <c r="P277" s="2">
        <v>222296.95999999999</v>
      </c>
      <c r="Q277" s="2">
        <v>5402</v>
      </c>
      <c r="R277" s="2">
        <v>1836.12132701422</v>
      </c>
      <c r="S277" s="2">
        <v>4709.1123200000002</v>
      </c>
      <c r="T277" s="2">
        <v>460.65</v>
      </c>
      <c r="U277" s="2">
        <v>57793.7634797305</v>
      </c>
      <c r="V277" s="2">
        <v>9212</v>
      </c>
      <c r="W277" s="2">
        <v>510</v>
      </c>
      <c r="X277" s="2">
        <v>576</v>
      </c>
      <c r="Y277">
        <v>1</v>
      </c>
    </row>
    <row r="278" spans="1:25" x14ac:dyDescent="0.25">
      <c r="A278">
        <v>916069634</v>
      </c>
      <c r="B278">
        <v>1972018</v>
      </c>
      <c r="C278">
        <v>197</v>
      </c>
      <c r="D278">
        <v>2018</v>
      </c>
      <c r="E278" t="s">
        <v>79</v>
      </c>
      <c r="F278" s="2">
        <v>14246</v>
      </c>
      <c r="G278" s="2">
        <v>31556</v>
      </c>
      <c r="H278" s="2">
        <v>16420</v>
      </c>
      <c r="I278" s="2">
        <v>1325.6341491201999</v>
      </c>
      <c r="J278" s="2">
        <v>1559.94256932391</v>
      </c>
      <c r="K278" s="2">
        <v>0</v>
      </c>
      <c r="L278" s="2">
        <v>1608</v>
      </c>
      <c r="M278" s="2">
        <v>30653.576718444099</v>
      </c>
      <c r="N278" s="2">
        <v>48123.47</v>
      </c>
      <c r="O278" s="2">
        <v>921</v>
      </c>
      <c r="P278" s="2">
        <v>277126.83</v>
      </c>
      <c r="Q278" s="2">
        <v>6912</v>
      </c>
      <c r="R278" s="2">
        <v>1192</v>
      </c>
      <c r="S278" s="2">
        <v>4824.6156199999996</v>
      </c>
      <c r="T278" s="2">
        <v>460.65</v>
      </c>
      <c r="U278" s="2">
        <v>63882.810638444098</v>
      </c>
      <c r="V278" s="2">
        <v>9340</v>
      </c>
      <c r="W278" s="2">
        <v>519</v>
      </c>
      <c r="X278" s="2">
        <v>582</v>
      </c>
      <c r="Y278">
        <v>1</v>
      </c>
    </row>
    <row r="279" spans="1:25" x14ac:dyDescent="0.25">
      <c r="A279">
        <v>979951140</v>
      </c>
      <c r="B279">
        <v>2042017</v>
      </c>
      <c r="C279">
        <v>204</v>
      </c>
      <c r="D279">
        <v>2017</v>
      </c>
      <c r="E279" t="s">
        <v>80</v>
      </c>
      <c r="F279" s="2">
        <v>5103.7277882797698</v>
      </c>
      <c r="G279" s="2">
        <v>11666.6918714556</v>
      </c>
      <c r="H279" s="2">
        <v>3123.1153119092601</v>
      </c>
      <c r="I279" s="2">
        <v>1722.7573327200801</v>
      </c>
      <c r="J279" s="2">
        <v>0</v>
      </c>
      <c r="K279" s="2">
        <v>0</v>
      </c>
      <c r="L279" s="2">
        <v>74.041587901701305</v>
      </c>
      <c r="M279" s="2">
        <v>15293.9633818694</v>
      </c>
      <c r="N279" s="2">
        <v>17986.080000000002</v>
      </c>
      <c r="O279" s="2">
        <v>520</v>
      </c>
      <c r="P279" s="2">
        <v>84677.39</v>
      </c>
      <c r="Q279" s="2">
        <v>3873</v>
      </c>
      <c r="R279" s="2">
        <v>1378.8890995260699</v>
      </c>
      <c r="S279" s="2">
        <v>5058.6167500000001</v>
      </c>
      <c r="T279" s="2">
        <v>0</v>
      </c>
      <c r="U279" s="2">
        <v>32386.940901395501</v>
      </c>
      <c r="V279" s="2">
        <v>3557</v>
      </c>
      <c r="W279" s="2">
        <v>194</v>
      </c>
      <c r="X279" s="2">
        <v>226</v>
      </c>
      <c r="Y279">
        <v>1</v>
      </c>
    </row>
    <row r="280" spans="1:25" x14ac:dyDescent="0.25">
      <c r="A280">
        <v>979951140</v>
      </c>
      <c r="B280">
        <v>2042018</v>
      </c>
      <c r="C280">
        <v>204</v>
      </c>
      <c r="D280">
        <v>2018</v>
      </c>
      <c r="E280" t="s">
        <v>80</v>
      </c>
      <c r="F280" s="2">
        <v>5705</v>
      </c>
      <c r="G280" s="2">
        <v>10823</v>
      </c>
      <c r="H280" s="2">
        <v>2003</v>
      </c>
      <c r="I280" s="2">
        <v>1722.7573327200801</v>
      </c>
      <c r="J280" s="2">
        <v>0</v>
      </c>
      <c r="K280" s="2">
        <v>0</v>
      </c>
      <c r="L280" s="2">
        <v>68</v>
      </c>
      <c r="M280" s="2">
        <v>16179.757332720101</v>
      </c>
      <c r="N280" s="2">
        <v>18694.09</v>
      </c>
      <c r="O280" s="2">
        <v>564</v>
      </c>
      <c r="P280" s="2">
        <v>91566.6</v>
      </c>
      <c r="Q280" s="2">
        <v>4293</v>
      </c>
      <c r="R280" s="2">
        <v>166</v>
      </c>
      <c r="S280" s="2">
        <v>4697.9897799999999</v>
      </c>
      <c r="T280" s="2">
        <v>0</v>
      </c>
      <c r="U280" s="2">
        <v>32626.649202720098</v>
      </c>
      <c r="V280" s="2">
        <v>3616</v>
      </c>
      <c r="W280" s="2">
        <v>193</v>
      </c>
      <c r="X280" s="2">
        <v>230</v>
      </c>
      <c r="Y280">
        <v>1</v>
      </c>
    </row>
    <row r="281" spans="1:25" x14ac:dyDescent="0.25">
      <c r="A281">
        <v>979951140</v>
      </c>
      <c r="B281">
        <v>2042014</v>
      </c>
      <c r="C281">
        <v>204</v>
      </c>
      <c r="D281">
        <v>2014</v>
      </c>
      <c r="E281" t="s">
        <v>80</v>
      </c>
      <c r="F281" s="2">
        <v>4294.8547888774501</v>
      </c>
      <c r="G281" s="2">
        <v>7492.7456230690004</v>
      </c>
      <c r="H281" s="2">
        <v>1818.5623069001001</v>
      </c>
      <c r="I281" s="2">
        <v>1722.7573327200801</v>
      </c>
      <c r="J281" s="2">
        <v>0</v>
      </c>
      <c r="K281" s="2">
        <v>0</v>
      </c>
      <c r="L281" s="2">
        <v>175.91761071060799</v>
      </c>
      <c r="M281" s="2">
        <v>11515.8778270558</v>
      </c>
      <c r="N281" s="2">
        <v>16279.18</v>
      </c>
      <c r="O281" s="2">
        <v>565</v>
      </c>
      <c r="P281" s="2">
        <v>45745.93</v>
      </c>
      <c r="Q281" s="2">
        <v>3180</v>
      </c>
      <c r="R281" s="2">
        <v>2212.2900919305398</v>
      </c>
      <c r="S281" s="2">
        <v>4199.6144299999996</v>
      </c>
      <c r="T281" s="2">
        <v>0</v>
      </c>
      <c r="U281" s="2">
        <v>25456.314058986402</v>
      </c>
      <c r="V281" s="2">
        <v>3273</v>
      </c>
      <c r="W281" s="2">
        <v>188</v>
      </c>
      <c r="X281" s="2">
        <v>213</v>
      </c>
      <c r="Y281">
        <v>1</v>
      </c>
    </row>
    <row r="282" spans="1:25" x14ac:dyDescent="0.25">
      <c r="A282">
        <v>979951140</v>
      </c>
      <c r="B282">
        <v>2042015</v>
      </c>
      <c r="C282">
        <v>204</v>
      </c>
      <c r="D282">
        <v>2015</v>
      </c>
      <c r="E282" t="s">
        <v>80</v>
      </c>
      <c r="F282" s="2">
        <v>7176.4480000000003</v>
      </c>
      <c r="G282" s="2">
        <v>8586.4959999999992</v>
      </c>
      <c r="H282" s="2">
        <v>2113.9839999999999</v>
      </c>
      <c r="I282" s="2">
        <v>1722.7573327200801</v>
      </c>
      <c r="J282" s="2">
        <v>0</v>
      </c>
      <c r="K282" s="2">
        <v>0</v>
      </c>
      <c r="L282" s="2">
        <v>231.744</v>
      </c>
      <c r="M282" s="2">
        <v>15139.973332720099</v>
      </c>
      <c r="N282" s="2">
        <v>16949.82</v>
      </c>
      <c r="O282" s="2">
        <v>657</v>
      </c>
      <c r="P282" s="2">
        <v>70077.84</v>
      </c>
      <c r="Q282" s="2">
        <v>3156</v>
      </c>
      <c r="R282" s="2">
        <v>1412.452</v>
      </c>
      <c r="S282" s="2">
        <v>5181.8202700000002</v>
      </c>
      <c r="T282" s="2">
        <v>0</v>
      </c>
      <c r="U282" s="2">
        <v>30855.932862720099</v>
      </c>
      <c r="V282" s="2">
        <v>3330</v>
      </c>
      <c r="W282" s="2">
        <v>190</v>
      </c>
      <c r="X282" s="2">
        <v>219</v>
      </c>
      <c r="Y282">
        <v>1</v>
      </c>
    </row>
    <row r="283" spans="1:25" x14ac:dyDescent="0.25">
      <c r="A283">
        <v>979951140</v>
      </c>
      <c r="B283">
        <v>2042016</v>
      </c>
      <c r="C283">
        <v>204</v>
      </c>
      <c r="D283">
        <v>2016</v>
      </c>
      <c r="E283" t="s">
        <v>80</v>
      </c>
      <c r="F283" s="2">
        <v>6086.6614785992197</v>
      </c>
      <c r="G283" s="2">
        <v>11042.988326848201</v>
      </c>
      <c r="H283" s="2">
        <v>1522.9883268482499</v>
      </c>
      <c r="I283" s="2">
        <v>1722.7573327200801</v>
      </c>
      <c r="J283" s="2">
        <v>0</v>
      </c>
      <c r="K283" s="2">
        <v>0</v>
      </c>
      <c r="L283" s="2">
        <v>151.34630350194601</v>
      </c>
      <c r="M283" s="2">
        <v>17178.0725078174</v>
      </c>
      <c r="N283" s="2">
        <v>18097.18</v>
      </c>
      <c r="O283" s="2">
        <v>704</v>
      </c>
      <c r="P283" s="2">
        <v>74731.92</v>
      </c>
      <c r="Q283" s="2">
        <v>3910</v>
      </c>
      <c r="R283" s="2">
        <v>403.88416988416998</v>
      </c>
      <c r="S283" s="2">
        <v>5472.2896799999999</v>
      </c>
      <c r="T283" s="2">
        <v>0</v>
      </c>
      <c r="U283" s="2">
        <v>33330.821457701502</v>
      </c>
      <c r="V283" s="2">
        <v>3396</v>
      </c>
      <c r="W283" s="2">
        <v>194</v>
      </c>
      <c r="X283" s="2">
        <v>228</v>
      </c>
      <c r="Y283">
        <v>1</v>
      </c>
    </row>
    <row r="284" spans="1:25" x14ac:dyDescent="0.25">
      <c r="A284">
        <v>976626192</v>
      </c>
      <c r="B284">
        <v>2052015</v>
      </c>
      <c r="C284">
        <v>205</v>
      </c>
      <c r="D284">
        <v>2015</v>
      </c>
      <c r="E284" t="s">
        <v>81</v>
      </c>
      <c r="F284" s="2">
        <v>12055.04</v>
      </c>
      <c r="G284" s="2">
        <v>10823.424000000001</v>
      </c>
      <c r="H284" s="2">
        <v>4912.32</v>
      </c>
      <c r="I284" s="2">
        <v>1723.32004748334</v>
      </c>
      <c r="J284" s="2">
        <v>0</v>
      </c>
      <c r="K284" s="2">
        <v>0</v>
      </c>
      <c r="L284" s="2">
        <v>706.11199999999997</v>
      </c>
      <c r="M284" s="2">
        <v>18982.264047483299</v>
      </c>
      <c r="N284" s="2">
        <v>18172.93</v>
      </c>
      <c r="O284" s="2">
        <v>704</v>
      </c>
      <c r="P284" s="2">
        <v>92874.55</v>
      </c>
      <c r="Q284" s="2">
        <v>6241</v>
      </c>
      <c r="R284" s="2">
        <v>574.52</v>
      </c>
      <c r="S284" s="2">
        <v>3705.9447700000001</v>
      </c>
      <c r="T284" s="2">
        <v>197.42</v>
      </c>
      <c r="U284" s="2">
        <v>36784.205097483296</v>
      </c>
      <c r="V284" s="2">
        <v>4587</v>
      </c>
      <c r="W284" s="2">
        <v>268</v>
      </c>
      <c r="X284" s="2">
        <v>348</v>
      </c>
      <c r="Y284">
        <v>1</v>
      </c>
    </row>
    <row r="285" spans="1:25" x14ac:dyDescent="0.25">
      <c r="A285">
        <v>976626192</v>
      </c>
      <c r="B285">
        <v>2052014</v>
      </c>
      <c r="C285">
        <v>205</v>
      </c>
      <c r="D285">
        <v>2014</v>
      </c>
      <c r="E285" t="s">
        <v>81</v>
      </c>
      <c r="F285" s="2">
        <v>10544.9721936148</v>
      </c>
      <c r="G285" s="2">
        <v>10961.796086508801</v>
      </c>
      <c r="H285" s="2">
        <v>2964.82801235839</v>
      </c>
      <c r="I285" s="2">
        <v>1723.32004748334</v>
      </c>
      <c r="J285" s="2">
        <v>0</v>
      </c>
      <c r="K285" s="2">
        <v>0</v>
      </c>
      <c r="L285" s="2">
        <v>887.43151390319304</v>
      </c>
      <c r="M285" s="2">
        <v>19377.828801345298</v>
      </c>
      <c r="N285" s="2">
        <v>15934.77</v>
      </c>
      <c r="O285" s="2">
        <v>717</v>
      </c>
      <c r="P285" s="2">
        <v>83206.83</v>
      </c>
      <c r="Q285" s="2">
        <v>5622</v>
      </c>
      <c r="R285" s="2">
        <v>745.18079673135799</v>
      </c>
      <c r="S285" s="2">
        <v>3845.4043099999999</v>
      </c>
      <c r="T285" s="2">
        <v>197.42</v>
      </c>
      <c r="U285" s="2">
        <v>36157.631508076702</v>
      </c>
      <c r="V285" s="2">
        <v>4493</v>
      </c>
      <c r="W285" s="2">
        <v>266</v>
      </c>
      <c r="X285" s="2">
        <v>346</v>
      </c>
      <c r="Y285">
        <v>1</v>
      </c>
    </row>
    <row r="286" spans="1:25" x14ac:dyDescent="0.25">
      <c r="A286">
        <v>976626192</v>
      </c>
      <c r="B286">
        <v>2052016</v>
      </c>
      <c r="C286">
        <v>205</v>
      </c>
      <c r="D286">
        <v>2016</v>
      </c>
      <c r="E286" t="s">
        <v>81</v>
      </c>
      <c r="F286" s="2">
        <v>11678.0077821012</v>
      </c>
      <c r="G286" s="2">
        <v>15570.677042801601</v>
      </c>
      <c r="H286" s="2">
        <v>5180.7003891050599</v>
      </c>
      <c r="I286" s="2">
        <v>1723.32004748334</v>
      </c>
      <c r="J286" s="2">
        <v>0</v>
      </c>
      <c r="K286" s="2">
        <v>0</v>
      </c>
      <c r="L286" s="2">
        <v>2335.8132295719802</v>
      </c>
      <c r="M286" s="2">
        <v>21455.491253708999</v>
      </c>
      <c r="N286" s="2">
        <v>24448.06</v>
      </c>
      <c r="O286" s="2">
        <v>875</v>
      </c>
      <c r="P286" s="2">
        <v>99441.57</v>
      </c>
      <c r="Q286" s="2">
        <v>6795</v>
      </c>
      <c r="R286" s="2">
        <v>1303.72972972973</v>
      </c>
      <c r="S286" s="2">
        <v>4015.2369399999998</v>
      </c>
      <c r="T286" s="2">
        <v>197.42</v>
      </c>
      <c r="U286" s="2">
        <v>41804.305353438802</v>
      </c>
      <c r="V286" s="2">
        <v>4681</v>
      </c>
      <c r="W286" s="2">
        <v>274</v>
      </c>
      <c r="X286" s="2">
        <v>354</v>
      </c>
      <c r="Y286">
        <v>1</v>
      </c>
    </row>
    <row r="287" spans="1:25" x14ac:dyDescent="0.25">
      <c r="A287">
        <v>976626192</v>
      </c>
      <c r="B287">
        <v>2052017</v>
      </c>
      <c r="C287">
        <v>205</v>
      </c>
      <c r="D287">
        <v>2017</v>
      </c>
      <c r="E287" t="s">
        <v>81</v>
      </c>
      <c r="F287" s="2">
        <v>8699.8865784498994</v>
      </c>
      <c r="G287" s="2">
        <v>14709.595463137999</v>
      </c>
      <c r="H287" s="2">
        <v>5516.0982986767503</v>
      </c>
      <c r="I287" s="2">
        <v>1723.32004748334</v>
      </c>
      <c r="J287" s="2">
        <v>0</v>
      </c>
      <c r="K287" s="2">
        <v>0</v>
      </c>
      <c r="L287" s="2">
        <v>533.71644612476405</v>
      </c>
      <c r="M287" s="2">
        <v>19082.987344269699</v>
      </c>
      <c r="N287" s="2">
        <v>28045.68</v>
      </c>
      <c r="O287" s="2">
        <v>1063</v>
      </c>
      <c r="P287" s="2">
        <v>106950.92</v>
      </c>
      <c r="Q287" s="2">
        <v>6900</v>
      </c>
      <c r="R287" s="2">
        <v>1605.9639810426499</v>
      </c>
      <c r="S287" s="2">
        <v>3735.8900699999999</v>
      </c>
      <c r="T287" s="2">
        <v>197.42</v>
      </c>
      <c r="U287" s="2">
        <v>40425.213995312399</v>
      </c>
      <c r="V287" s="2">
        <v>4769</v>
      </c>
      <c r="W287" s="2">
        <v>277</v>
      </c>
      <c r="X287" s="2">
        <v>361</v>
      </c>
      <c r="Y287">
        <v>1</v>
      </c>
    </row>
    <row r="288" spans="1:25" x14ac:dyDescent="0.25">
      <c r="A288">
        <v>976626192</v>
      </c>
      <c r="B288">
        <v>2052018</v>
      </c>
      <c r="C288">
        <v>205</v>
      </c>
      <c r="D288">
        <v>2018</v>
      </c>
      <c r="E288" t="s">
        <v>81</v>
      </c>
      <c r="F288" s="2">
        <v>7284</v>
      </c>
      <c r="G288" s="2">
        <v>13900</v>
      </c>
      <c r="H288" s="2">
        <v>4512</v>
      </c>
      <c r="I288" s="2">
        <v>1723.32004748334</v>
      </c>
      <c r="J288" s="2">
        <v>0</v>
      </c>
      <c r="K288" s="2">
        <v>0</v>
      </c>
      <c r="L288" s="2">
        <v>166</v>
      </c>
      <c r="M288" s="2">
        <v>18229.320047483299</v>
      </c>
      <c r="N288" s="2">
        <v>34114.769999999997</v>
      </c>
      <c r="O288" s="2">
        <v>779</v>
      </c>
      <c r="P288" s="2">
        <v>125444.02</v>
      </c>
      <c r="Q288" s="2">
        <v>5711</v>
      </c>
      <c r="R288" s="2">
        <v>1235</v>
      </c>
      <c r="S288" s="2">
        <v>3612.6865499999999</v>
      </c>
      <c r="T288" s="2">
        <v>197.42</v>
      </c>
      <c r="U288" s="2">
        <v>39102.672787483301</v>
      </c>
      <c r="V288" s="2">
        <v>4863</v>
      </c>
      <c r="W288" s="2">
        <v>280</v>
      </c>
      <c r="X288" s="2">
        <v>365</v>
      </c>
      <c r="Y288">
        <v>1</v>
      </c>
    </row>
    <row r="289" spans="1:25" x14ac:dyDescent="0.25">
      <c r="A289">
        <v>971034998</v>
      </c>
      <c r="B289">
        <v>2062014</v>
      </c>
      <c r="C289">
        <v>206</v>
      </c>
      <c r="D289">
        <v>2014</v>
      </c>
      <c r="E289" t="s">
        <v>82</v>
      </c>
      <c r="F289" s="2">
        <v>6986.2821833161697</v>
      </c>
      <c r="G289" s="2">
        <v>10559.538619979399</v>
      </c>
      <c r="H289" s="2">
        <v>2758.6570545828999</v>
      </c>
      <c r="I289" s="2">
        <v>1563.02645989758</v>
      </c>
      <c r="J289" s="2">
        <v>0</v>
      </c>
      <c r="K289" s="2">
        <v>0</v>
      </c>
      <c r="L289" s="2">
        <v>0</v>
      </c>
      <c r="M289" s="2">
        <v>16345.708231267299</v>
      </c>
      <c r="N289" s="2">
        <v>36838.74</v>
      </c>
      <c r="O289" s="2">
        <v>1876</v>
      </c>
      <c r="P289" s="2">
        <v>79132.490000000005</v>
      </c>
      <c r="Q289" s="2">
        <v>5331</v>
      </c>
      <c r="R289" s="2">
        <v>2421.56077630235</v>
      </c>
      <c r="S289" s="2">
        <v>2000.3460399999999</v>
      </c>
      <c r="T289" s="2">
        <v>0</v>
      </c>
      <c r="U289" s="2">
        <v>35048.860077569698</v>
      </c>
      <c r="V289" s="2">
        <v>3815</v>
      </c>
      <c r="W289" s="2">
        <v>350</v>
      </c>
      <c r="X289" s="2">
        <v>344</v>
      </c>
      <c r="Y289">
        <v>1</v>
      </c>
    </row>
    <row r="290" spans="1:25" x14ac:dyDescent="0.25">
      <c r="A290">
        <v>971034998</v>
      </c>
      <c r="B290">
        <v>2062015</v>
      </c>
      <c r="C290">
        <v>206</v>
      </c>
      <c r="D290">
        <v>2015</v>
      </c>
      <c r="E290" t="s">
        <v>82</v>
      </c>
      <c r="F290" s="2">
        <v>11239.04</v>
      </c>
      <c r="G290" s="2">
        <v>15262.464</v>
      </c>
      <c r="H290" s="2">
        <v>3850.4319999999998</v>
      </c>
      <c r="I290" s="2">
        <v>1563.02645989758</v>
      </c>
      <c r="J290" s="2">
        <v>0</v>
      </c>
      <c r="K290" s="2">
        <v>0</v>
      </c>
      <c r="L290" s="2">
        <v>0</v>
      </c>
      <c r="M290" s="2">
        <v>24214.098459897599</v>
      </c>
      <c r="N290" s="2">
        <v>36739.760000000002</v>
      </c>
      <c r="O290" s="2">
        <v>1912</v>
      </c>
      <c r="P290" s="2">
        <v>91547.41</v>
      </c>
      <c r="Q290" s="2">
        <v>5652</v>
      </c>
      <c r="R290" s="2">
        <v>1976.1320000000001</v>
      </c>
      <c r="S290" s="2">
        <v>2707.4829100000002</v>
      </c>
      <c r="T290" s="2">
        <v>0</v>
      </c>
      <c r="U290" s="2">
        <v>44287.230739897597</v>
      </c>
      <c r="V290" s="2">
        <v>3878</v>
      </c>
      <c r="W290" s="2">
        <v>348</v>
      </c>
      <c r="X290" s="2">
        <v>329</v>
      </c>
      <c r="Y290">
        <v>1</v>
      </c>
    </row>
    <row r="291" spans="1:25" x14ac:dyDescent="0.25">
      <c r="A291">
        <v>971034998</v>
      </c>
      <c r="B291">
        <v>2062016</v>
      </c>
      <c r="C291">
        <v>206</v>
      </c>
      <c r="D291">
        <v>2016</v>
      </c>
      <c r="E291" t="s">
        <v>82</v>
      </c>
      <c r="F291" s="2">
        <v>7441.3696498054496</v>
      </c>
      <c r="G291" s="2">
        <v>15235.1750972763</v>
      </c>
      <c r="H291" s="2">
        <v>3355.0194552529201</v>
      </c>
      <c r="I291" s="2">
        <v>1563.02645989758</v>
      </c>
      <c r="J291" s="2">
        <v>0</v>
      </c>
      <c r="K291" s="2">
        <v>0</v>
      </c>
      <c r="L291" s="2">
        <v>66.677042801556397</v>
      </c>
      <c r="M291" s="2">
        <v>20817.874708924799</v>
      </c>
      <c r="N291" s="2">
        <v>36487.26</v>
      </c>
      <c r="O291" s="2">
        <v>2254</v>
      </c>
      <c r="P291" s="2">
        <v>90737.39</v>
      </c>
      <c r="Q291" s="2">
        <v>6317</v>
      </c>
      <c r="R291" s="2">
        <v>1475.3281853281901</v>
      </c>
      <c r="S291" s="2">
        <v>2649.3034699999998</v>
      </c>
      <c r="T291" s="2">
        <v>0</v>
      </c>
      <c r="U291" s="2">
        <v>41274.210014253003</v>
      </c>
      <c r="V291" s="2">
        <v>3921</v>
      </c>
      <c r="W291" s="2">
        <v>349</v>
      </c>
      <c r="X291" s="2">
        <v>330</v>
      </c>
      <c r="Y291">
        <v>1</v>
      </c>
    </row>
    <row r="292" spans="1:25" x14ac:dyDescent="0.25">
      <c r="A292">
        <v>971034998</v>
      </c>
      <c r="B292">
        <v>2062017</v>
      </c>
      <c r="C292">
        <v>206</v>
      </c>
      <c r="D292">
        <v>2017</v>
      </c>
      <c r="E292" t="s">
        <v>82</v>
      </c>
      <c r="F292" s="2">
        <v>8291.6294896030195</v>
      </c>
      <c r="G292" s="2">
        <v>15266.964083175801</v>
      </c>
      <c r="H292" s="2">
        <v>2671.6672967863901</v>
      </c>
      <c r="I292" s="2">
        <v>1563.02645989758</v>
      </c>
      <c r="J292" s="2">
        <v>0</v>
      </c>
      <c r="K292" s="2">
        <v>0</v>
      </c>
      <c r="L292" s="2">
        <v>402.08695652173901</v>
      </c>
      <c r="M292" s="2">
        <v>22047.865779368301</v>
      </c>
      <c r="N292" s="2">
        <v>37350.81</v>
      </c>
      <c r="O292" s="2">
        <v>1451</v>
      </c>
      <c r="P292" s="2">
        <v>100423.29</v>
      </c>
      <c r="Q292" s="2">
        <v>5552</v>
      </c>
      <c r="R292" s="2">
        <v>924.73933649289097</v>
      </c>
      <c r="S292" s="2">
        <v>2018.31322</v>
      </c>
      <c r="T292" s="2">
        <v>0</v>
      </c>
      <c r="U292" s="2">
        <v>40398.138435861198</v>
      </c>
      <c r="V292" s="2">
        <v>3977</v>
      </c>
      <c r="W292" s="2">
        <v>349</v>
      </c>
      <c r="X292" s="2">
        <v>334</v>
      </c>
      <c r="Y292">
        <v>1</v>
      </c>
    </row>
    <row r="293" spans="1:25" x14ac:dyDescent="0.25">
      <c r="A293">
        <v>971034998</v>
      </c>
      <c r="B293">
        <v>2062018</v>
      </c>
      <c r="C293">
        <v>206</v>
      </c>
      <c r="D293">
        <v>2018</v>
      </c>
      <c r="E293" t="s">
        <v>82</v>
      </c>
      <c r="F293" s="2">
        <v>7066</v>
      </c>
      <c r="G293" s="2">
        <v>14548</v>
      </c>
      <c r="H293" s="2">
        <v>1972</v>
      </c>
      <c r="I293" s="2">
        <v>1563.02645989758</v>
      </c>
      <c r="J293" s="2">
        <v>0</v>
      </c>
      <c r="K293" s="2">
        <v>0</v>
      </c>
      <c r="L293" s="2">
        <v>1080</v>
      </c>
      <c r="M293" s="2">
        <v>20125.026459897599</v>
      </c>
      <c r="N293" s="2">
        <v>37124.57</v>
      </c>
      <c r="O293" s="2">
        <v>1824</v>
      </c>
      <c r="P293" s="2">
        <v>109010.31</v>
      </c>
      <c r="Q293" s="2">
        <v>6303</v>
      </c>
      <c r="R293" s="2">
        <v>1120</v>
      </c>
      <c r="S293" s="2">
        <v>2309.2104199999999</v>
      </c>
      <c r="T293" s="2">
        <v>0</v>
      </c>
      <c r="U293" s="2">
        <v>40595.464559897599</v>
      </c>
      <c r="V293" s="2">
        <v>4023</v>
      </c>
      <c r="W293" s="2">
        <v>349</v>
      </c>
      <c r="X293" s="2">
        <v>336</v>
      </c>
      <c r="Y293">
        <v>1</v>
      </c>
    </row>
    <row r="294" spans="1:25" x14ac:dyDescent="0.25">
      <c r="A294">
        <v>979918224</v>
      </c>
      <c r="B294">
        <v>2132014</v>
      </c>
      <c r="C294">
        <v>213</v>
      </c>
      <c r="D294">
        <v>2014</v>
      </c>
      <c r="E294" t="s">
        <v>83</v>
      </c>
      <c r="F294" s="2">
        <v>6629.9649845520098</v>
      </c>
      <c r="G294" s="2">
        <v>7650.7353244078304</v>
      </c>
      <c r="H294" s="2">
        <v>700.308959835221</v>
      </c>
      <c r="I294" s="2">
        <v>1292.34695290123</v>
      </c>
      <c r="J294" s="2">
        <v>0</v>
      </c>
      <c r="K294" s="2">
        <v>0</v>
      </c>
      <c r="L294" s="2">
        <v>4278.0473738414003</v>
      </c>
      <c r="M294" s="2">
        <v>10594.6909281844</v>
      </c>
      <c r="N294" s="2">
        <v>33566.339999999997</v>
      </c>
      <c r="O294" s="2">
        <v>1093</v>
      </c>
      <c r="P294" s="2">
        <v>59871.79</v>
      </c>
      <c r="Q294" s="2">
        <v>5757</v>
      </c>
      <c r="R294" s="2">
        <v>993.20531154238995</v>
      </c>
      <c r="S294" s="2">
        <v>2454.6590200000001</v>
      </c>
      <c r="T294" s="2">
        <v>329.04</v>
      </c>
      <c r="U294" s="2">
        <v>26263.241189726799</v>
      </c>
      <c r="V294" s="2">
        <v>4512</v>
      </c>
      <c r="W294" s="2">
        <v>190</v>
      </c>
      <c r="X294" s="2">
        <v>223</v>
      </c>
      <c r="Y294">
        <v>1</v>
      </c>
    </row>
    <row r="295" spans="1:25" x14ac:dyDescent="0.25">
      <c r="A295">
        <v>979918224</v>
      </c>
      <c r="B295">
        <v>2132015</v>
      </c>
      <c r="C295">
        <v>213</v>
      </c>
      <c r="D295">
        <v>2015</v>
      </c>
      <c r="E295" t="s">
        <v>83</v>
      </c>
      <c r="F295" s="2">
        <v>6100.4160000000002</v>
      </c>
      <c r="G295" s="2">
        <v>7987.0079999999998</v>
      </c>
      <c r="H295" s="2">
        <v>2653.6320000000001</v>
      </c>
      <c r="I295" s="2">
        <v>1292.34695290123</v>
      </c>
      <c r="J295" s="2">
        <v>0</v>
      </c>
      <c r="K295" s="2">
        <v>0</v>
      </c>
      <c r="L295" s="2">
        <v>1415.4880000000001</v>
      </c>
      <c r="M295" s="2">
        <v>11310.6509529012</v>
      </c>
      <c r="N295" s="2">
        <v>44092.56</v>
      </c>
      <c r="O295" s="2">
        <v>1509</v>
      </c>
      <c r="P295" s="2">
        <v>58649.69</v>
      </c>
      <c r="Q295" s="2">
        <v>5879</v>
      </c>
      <c r="R295" s="2">
        <v>1298.6320000000001</v>
      </c>
      <c r="S295" s="2">
        <v>2926.5113900000001</v>
      </c>
      <c r="T295" s="2">
        <v>394.85</v>
      </c>
      <c r="U295" s="2">
        <v>28796.221592901202</v>
      </c>
      <c r="V295" s="2">
        <v>4550</v>
      </c>
      <c r="W295" s="2">
        <v>186</v>
      </c>
      <c r="X295" s="2">
        <v>223</v>
      </c>
      <c r="Y295">
        <v>1</v>
      </c>
    </row>
    <row r="296" spans="1:25" x14ac:dyDescent="0.25">
      <c r="A296">
        <v>979918224</v>
      </c>
      <c r="B296">
        <v>2132016</v>
      </c>
      <c r="C296">
        <v>213</v>
      </c>
      <c r="D296">
        <v>2016</v>
      </c>
      <c r="E296" t="s">
        <v>83</v>
      </c>
      <c r="F296" s="2">
        <v>6096.1867704280203</v>
      </c>
      <c r="G296" s="2">
        <v>8802.4280155642009</v>
      </c>
      <c r="H296" s="2">
        <v>3181.4474708171201</v>
      </c>
      <c r="I296" s="2">
        <v>1292.34695290123</v>
      </c>
      <c r="J296" s="2">
        <v>0</v>
      </c>
      <c r="K296" s="2">
        <v>0</v>
      </c>
      <c r="L296" s="2">
        <v>420.17120622568098</v>
      </c>
      <c r="M296" s="2">
        <v>12589.343061850601</v>
      </c>
      <c r="N296" s="2">
        <v>51052.47</v>
      </c>
      <c r="O296" s="2">
        <v>1761</v>
      </c>
      <c r="P296" s="2">
        <v>65592.429999999993</v>
      </c>
      <c r="Q296" s="2">
        <v>6103</v>
      </c>
      <c r="R296" s="2">
        <v>1227.3474903474901</v>
      </c>
      <c r="S296" s="2">
        <v>3175.9129600000001</v>
      </c>
      <c r="T296" s="2">
        <v>460.65</v>
      </c>
      <c r="U296" s="2">
        <v>31511.292412198101</v>
      </c>
      <c r="V296" s="2">
        <v>4571</v>
      </c>
      <c r="W296" s="2">
        <v>189</v>
      </c>
      <c r="X296" s="2">
        <v>225</v>
      </c>
      <c r="Y296">
        <v>1</v>
      </c>
    </row>
    <row r="297" spans="1:25" x14ac:dyDescent="0.25">
      <c r="A297">
        <v>979918224</v>
      </c>
      <c r="B297">
        <v>2132017</v>
      </c>
      <c r="C297">
        <v>213</v>
      </c>
      <c r="D297">
        <v>2017</v>
      </c>
      <c r="E297" t="s">
        <v>83</v>
      </c>
      <c r="F297" s="2">
        <v>5709.4291115311898</v>
      </c>
      <c r="G297" s="2">
        <v>8713.25519848771</v>
      </c>
      <c r="H297" s="2">
        <v>2224.3327032136099</v>
      </c>
      <c r="I297" s="2">
        <v>1292.34695290123</v>
      </c>
      <c r="J297" s="2">
        <v>0</v>
      </c>
      <c r="K297" s="2">
        <v>0</v>
      </c>
      <c r="L297" s="2">
        <v>309.53497164461203</v>
      </c>
      <c r="M297" s="2">
        <v>13181.1635880619</v>
      </c>
      <c r="N297" s="2">
        <v>43692.6</v>
      </c>
      <c r="O297" s="2">
        <v>1497</v>
      </c>
      <c r="P297" s="2">
        <v>60428.3</v>
      </c>
      <c r="Q297" s="2">
        <v>6375</v>
      </c>
      <c r="R297" s="2">
        <v>391.47298578199099</v>
      </c>
      <c r="S297" s="2">
        <v>2879.0266999999999</v>
      </c>
      <c r="T297" s="2">
        <v>0</v>
      </c>
      <c r="U297" s="2">
        <v>30675.038173843899</v>
      </c>
      <c r="V297" s="2">
        <v>4646</v>
      </c>
      <c r="W297" s="2">
        <v>189</v>
      </c>
      <c r="X297" s="2">
        <v>224</v>
      </c>
      <c r="Y297">
        <v>1</v>
      </c>
    </row>
    <row r="298" spans="1:25" x14ac:dyDescent="0.25">
      <c r="A298">
        <v>979918224</v>
      </c>
      <c r="B298">
        <v>2132018</v>
      </c>
      <c r="C298">
        <v>213</v>
      </c>
      <c r="D298">
        <v>2018</v>
      </c>
      <c r="E298" t="s">
        <v>83</v>
      </c>
      <c r="F298" s="2">
        <v>4903</v>
      </c>
      <c r="G298" s="2">
        <v>9158</v>
      </c>
      <c r="H298" s="2">
        <v>3287</v>
      </c>
      <c r="I298" s="2">
        <v>1292.34695290123</v>
      </c>
      <c r="J298" s="2">
        <v>0</v>
      </c>
      <c r="K298" s="2">
        <v>0</v>
      </c>
      <c r="L298" s="2">
        <v>385</v>
      </c>
      <c r="M298" s="2">
        <v>11681.3469529012</v>
      </c>
      <c r="N298" s="2">
        <v>42655.33</v>
      </c>
      <c r="O298" s="2">
        <v>1511</v>
      </c>
      <c r="P298" s="2">
        <v>73371.45</v>
      </c>
      <c r="Q298" s="2">
        <v>7426</v>
      </c>
      <c r="R298" s="2">
        <v>316</v>
      </c>
      <c r="S298" s="2">
        <v>2841.3811799999999</v>
      </c>
      <c r="T298" s="2">
        <v>0</v>
      </c>
      <c r="U298" s="2">
        <v>30853.361712901198</v>
      </c>
      <c r="V298" s="2">
        <v>4714</v>
      </c>
      <c r="W298" s="2">
        <v>190</v>
      </c>
      <c r="X298" s="2">
        <v>222</v>
      </c>
      <c r="Y298">
        <v>1</v>
      </c>
    </row>
    <row r="299" spans="1:25" x14ac:dyDescent="0.25">
      <c r="A299">
        <v>997712099</v>
      </c>
      <c r="B299">
        <v>2142014</v>
      </c>
      <c r="C299">
        <v>214</v>
      </c>
      <c r="D299">
        <v>2014</v>
      </c>
      <c r="E299" t="s">
        <v>84</v>
      </c>
      <c r="F299" s="2">
        <v>7968.9557157569498</v>
      </c>
      <c r="G299" s="2">
        <v>8756.6632337796109</v>
      </c>
      <c r="H299" s="2">
        <v>4580.5808444902204</v>
      </c>
      <c r="I299" s="2">
        <v>0</v>
      </c>
      <c r="J299" s="2">
        <v>0</v>
      </c>
      <c r="K299" s="2">
        <v>0</v>
      </c>
      <c r="L299" s="2">
        <v>0</v>
      </c>
      <c r="M299" s="2">
        <v>12145.0381050463</v>
      </c>
      <c r="N299" s="2">
        <v>41288.800000000003</v>
      </c>
      <c r="O299" s="2">
        <v>1618</v>
      </c>
      <c r="P299" s="2">
        <v>79772.83</v>
      </c>
      <c r="Q299" s="2">
        <v>4730</v>
      </c>
      <c r="R299" s="2">
        <v>612.31052093973403</v>
      </c>
      <c r="S299" s="2">
        <v>2396.4795800000002</v>
      </c>
      <c r="T299" s="2">
        <v>59.22</v>
      </c>
      <c r="U299" s="2">
        <v>28827.367635986098</v>
      </c>
      <c r="V299" s="2">
        <v>2860</v>
      </c>
      <c r="W299" s="2">
        <v>223</v>
      </c>
      <c r="X299" s="2">
        <v>281</v>
      </c>
      <c r="Y299">
        <v>1</v>
      </c>
    </row>
    <row r="300" spans="1:25" x14ac:dyDescent="0.25">
      <c r="A300">
        <v>997712099</v>
      </c>
      <c r="B300">
        <v>2142015</v>
      </c>
      <c r="C300">
        <v>214</v>
      </c>
      <c r="D300">
        <v>2015</v>
      </c>
      <c r="E300" t="s">
        <v>84</v>
      </c>
      <c r="F300" s="2">
        <v>8255.7440000000006</v>
      </c>
      <c r="G300" s="2">
        <v>9578.7520000000004</v>
      </c>
      <c r="H300" s="2">
        <v>3203.0720000000001</v>
      </c>
      <c r="I300" s="2">
        <v>0</v>
      </c>
      <c r="J300" s="2">
        <v>0</v>
      </c>
      <c r="K300" s="2">
        <v>0</v>
      </c>
      <c r="L300" s="2">
        <v>0</v>
      </c>
      <c r="M300" s="2">
        <v>14631.424000000001</v>
      </c>
      <c r="N300" s="2">
        <v>41120.129999999997</v>
      </c>
      <c r="O300" s="2">
        <v>1709</v>
      </c>
      <c r="P300" s="2">
        <v>90172.800000000003</v>
      </c>
      <c r="Q300" s="2">
        <v>5322</v>
      </c>
      <c r="R300" s="2">
        <v>560.428</v>
      </c>
      <c r="S300" s="2">
        <v>2212.9576699999998</v>
      </c>
      <c r="T300" s="2">
        <v>98.71</v>
      </c>
      <c r="U300" s="2">
        <v>32345.968400000002</v>
      </c>
      <c r="V300" s="2">
        <v>2883</v>
      </c>
      <c r="W300" s="2">
        <v>226</v>
      </c>
      <c r="X300" s="2">
        <v>291</v>
      </c>
      <c r="Y300">
        <v>1</v>
      </c>
    </row>
    <row r="301" spans="1:25" x14ac:dyDescent="0.25">
      <c r="A301">
        <v>997712099</v>
      </c>
      <c r="B301">
        <v>2142016</v>
      </c>
      <c r="C301">
        <v>214</v>
      </c>
      <c r="D301">
        <v>2016</v>
      </c>
      <c r="E301" t="s">
        <v>84</v>
      </c>
      <c r="F301" s="2">
        <v>4990.1945525291803</v>
      </c>
      <c r="G301" s="2">
        <v>13341.7587548638</v>
      </c>
      <c r="H301" s="2">
        <v>3649.2451361867702</v>
      </c>
      <c r="I301" s="2">
        <v>0</v>
      </c>
      <c r="J301" s="2">
        <v>0</v>
      </c>
      <c r="K301" s="2">
        <v>0</v>
      </c>
      <c r="L301" s="2">
        <v>4.2334630350194598</v>
      </c>
      <c r="M301" s="2">
        <v>14678.474708171199</v>
      </c>
      <c r="N301" s="2">
        <v>42064.480000000003</v>
      </c>
      <c r="O301" s="2">
        <v>1535</v>
      </c>
      <c r="P301" s="2">
        <v>101595.9</v>
      </c>
      <c r="Q301" s="2">
        <v>4831</v>
      </c>
      <c r="R301" s="2">
        <v>404.93050193050198</v>
      </c>
      <c r="S301" s="2">
        <v>1958.85041</v>
      </c>
      <c r="T301" s="2">
        <v>98.71</v>
      </c>
      <c r="U301" s="2">
        <v>32072.828800101699</v>
      </c>
      <c r="V301" s="2">
        <v>2919</v>
      </c>
      <c r="W301" s="2">
        <v>226</v>
      </c>
      <c r="X301" s="2">
        <v>291</v>
      </c>
      <c r="Y301">
        <v>1</v>
      </c>
    </row>
    <row r="302" spans="1:25" x14ac:dyDescent="0.25">
      <c r="A302">
        <v>997712099</v>
      </c>
      <c r="B302">
        <v>2142017</v>
      </c>
      <c r="C302">
        <v>214</v>
      </c>
      <c r="D302">
        <v>2017</v>
      </c>
      <c r="E302" t="s">
        <v>84</v>
      </c>
      <c r="F302" s="2">
        <v>5215.8185255198496</v>
      </c>
      <c r="G302" s="2">
        <v>13023.092627599201</v>
      </c>
      <c r="H302" s="2">
        <v>4494.9413988657798</v>
      </c>
      <c r="I302" s="2">
        <v>0</v>
      </c>
      <c r="J302" s="2">
        <v>0</v>
      </c>
      <c r="K302" s="2">
        <v>0</v>
      </c>
      <c r="L302" s="2">
        <v>0</v>
      </c>
      <c r="M302" s="2">
        <v>13743.969754253299</v>
      </c>
      <c r="N302" s="2">
        <v>42502.82</v>
      </c>
      <c r="O302" s="2">
        <v>1617</v>
      </c>
      <c r="P302" s="2">
        <v>117959.92</v>
      </c>
      <c r="Q302" s="2">
        <v>4580</v>
      </c>
      <c r="R302" s="2">
        <v>565.11848341232201</v>
      </c>
      <c r="S302" s="2">
        <v>2040.13051</v>
      </c>
      <c r="T302" s="2">
        <v>98.71</v>
      </c>
      <c r="U302" s="2">
        <v>32235.7358876656</v>
      </c>
      <c r="V302" s="2">
        <v>2958</v>
      </c>
      <c r="W302" s="2">
        <v>227</v>
      </c>
      <c r="X302" s="2">
        <v>291</v>
      </c>
      <c r="Y302">
        <v>1</v>
      </c>
    </row>
    <row r="303" spans="1:25" x14ac:dyDescent="0.25">
      <c r="A303">
        <v>997712099</v>
      </c>
      <c r="B303">
        <v>2142018</v>
      </c>
      <c r="C303">
        <v>214</v>
      </c>
      <c r="D303">
        <v>2018</v>
      </c>
      <c r="E303" t="s">
        <v>84</v>
      </c>
      <c r="F303" s="2">
        <v>5090</v>
      </c>
      <c r="G303" s="2">
        <v>12708</v>
      </c>
      <c r="H303" s="2">
        <v>3607</v>
      </c>
      <c r="I303" s="2">
        <v>0</v>
      </c>
      <c r="J303" s="2">
        <v>0</v>
      </c>
      <c r="K303" s="2">
        <v>0</v>
      </c>
      <c r="L303" s="2">
        <v>0</v>
      </c>
      <c r="M303" s="2">
        <v>14191</v>
      </c>
      <c r="N303" s="2">
        <v>42232.14</v>
      </c>
      <c r="O303" s="2">
        <v>1656</v>
      </c>
      <c r="P303" s="2">
        <v>125278.38</v>
      </c>
      <c r="Q303" s="2">
        <v>6026</v>
      </c>
      <c r="R303" s="2">
        <v>886</v>
      </c>
      <c r="S303" s="2">
        <v>1386.46739</v>
      </c>
      <c r="T303" s="2">
        <v>98.71</v>
      </c>
      <c r="U303" s="2">
        <v>34264.899109999998</v>
      </c>
      <c r="V303" s="2">
        <v>3012</v>
      </c>
      <c r="W303" s="2">
        <v>257</v>
      </c>
      <c r="X303" s="2">
        <v>298</v>
      </c>
      <c r="Y303">
        <v>1</v>
      </c>
    </row>
    <row r="304" spans="1:25" x14ac:dyDescent="0.25">
      <c r="A304">
        <v>978631029</v>
      </c>
      <c r="B304">
        <v>2152014</v>
      </c>
      <c r="C304">
        <v>215</v>
      </c>
      <c r="D304">
        <v>2014</v>
      </c>
      <c r="E304" t="s">
        <v>85</v>
      </c>
      <c r="F304" s="2">
        <v>205792.23069001001</v>
      </c>
      <c r="G304" s="2">
        <v>144404.82801235799</v>
      </c>
      <c r="H304" s="2">
        <v>66686.220391349096</v>
      </c>
      <c r="I304" s="2">
        <v>15455.0254384494</v>
      </c>
      <c r="J304" s="2">
        <v>-19913.091249052199</v>
      </c>
      <c r="K304" s="2">
        <v>61342.310400000002</v>
      </c>
      <c r="L304" s="2">
        <v>5276.4078269824904</v>
      </c>
      <c r="M304" s="2">
        <v>341895.42481596803</v>
      </c>
      <c r="N304" s="2">
        <v>162914.01</v>
      </c>
      <c r="O304" s="2">
        <v>6164</v>
      </c>
      <c r="P304" s="2">
        <v>1335585.6200000001</v>
      </c>
      <c r="Q304" s="2">
        <v>94443</v>
      </c>
      <c r="R304" s="2">
        <v>13891.587334014301</v>
      </c>
      <c r="S304" s="2">
        <v>69776.8269</v>
      </c>
      <c r="T304" s="2">
        <v>282.13</v>
      </c>
      <c r="U304" s="2">
        <v>617297.18647998199</v>
      </c>
      <c r="V304" s="2">
        <v>146418</v>
      </c>
      <c r="W304" s="2">
        <v>3740</v>
      </c>
      <c r="X304" s="2">
        <v>4551</v>
      </c>
      <c r="Y304">
        <v>1</v>
      </c>
    </row>
    <row r="305" spans="1:25" x14ac:dyDescent="0.25">
      <c r="A305">
        <v>978631029</v>
      </c>
      <c r="B305">
        <v>2152015</v>
      </c>
      <c r="C305">
        <v>215</v>
      </c>
      <c r="D305">
        <v>2015</v>
      </c>
      <c r="E305" t="s">
        <v>85</v>
      </c>
      <c r="F305" s="2">
        <v>204306.81599999999</v>
      </c>
      <c r="G305" s="2">
        <v>153454.78400000001</v>
      </c>
      <c r="H305" s="2">
        <v>98543.423999999999</v>
      </c>
      <c r="I305" s="2">
        <v>15455.0254384494</v>
      </c>
      <c r="J305" s="2">
        <v>-19913.091249052199</v>
      </c>
      <c r="K305" s="2">
        <v>61342.310400000002</v>
      </c>
      <c r="L305" s="2">
        <v>4132.2240000000002</v>
      </c>
      <c r="M305" s="2">
        <v>313163.732589397</v>
      </c>
      <c r="N305" s="2">
        <v>184793.64</v>
      </c>
      <c r="O305" s="2">
        <v>6888</v>
      </c>
      <c r="P305" s="2">
        <v>1446867.42</v>
      </c>
      <c r="Q305" s="2">
        <v>87086</v>
      </c>
      <c r="R305" s="2">
        <v>24155.856</v>
      </c>
      <c r="S305" s="2">
        <v>56435.340170000003</v>
      </c>
      <c r="T305" s="2">
        <v>150.51</v>
      </c>
      <c r="U305" s="2">
        <v>587109.74341939704</v>
      </c>
      <c r="V305" s="2">
        <v>146780</v>
      </c>
      <c r="W305" s="2">
        <v>3747</v>
      </c>
      <c r="X305" s="2">
        <v>4563</v>
      </c>
      <c r="Y305">
        <v>1</v>
      </c>
    </row>
    <row r="306" spans="1:25" x14ac:dyDescent="0.25">
      <c r="A306">
        <v>978631029</v>
      </c>
      <c r="B306">
        <v>2152016</v>
      </c>
      <c r="C306">
        <v>215</v>
      </c>
      <c r="D306">
        <v>2016</v>
      </c>
      <c r="E306" t="s">
        <v>85</v>
      </c>
      <c r="F306" s="2">
        <v>190510.07003890999</v>
      </c>
      <c r="G306" s="2">
        <v>154821.976653697</v>
      </c>
      <c r="H306" s="2">
        <v>113236.6692607</v>
      </c>
      <c r="I306" s="2">
        <v>15455.0254384494</v>
      </c>
      <c r="J306" s="2">
        <v>-19913.091249052199</v>
      </c>
      <c r="K306" s="2">
        <v>61342.310400000002</v>
      </c>
      <c r="L306" s="2">
        <v>12281.276264591401</v>
      </c>
      <c r="M306" s="2">
        <v>276644.36910301598</v>
      </c>
      <c r="N306" s="2">
        <v>218519.56</v>
      </c>
      <c r="O306" s="2">
        <v>7945</v>
      </c>
      <c r="P306" s="2">
        <v>1607137.25</v>
      </c>
      <c r="Q306" s="2">
        <v>95776</v>
      </c>
      <c r="R306" s="2">
        <v>19899.142857142899</v>
      </c>
      <c r="S306" s="2">
        <v>73614.958780000001</v>
      </c>
      <c r="T306" s="2">
        <v>150.51</v>
      </c>
      <c r="U306" s="2">
        <v>585094.02615015896</v>
      </c>
      <c r="V306" s="2">
        <v>149249</v>
      </c>
      <c r="W306" s="2">
        <v>3794</v>
      </c>
      <c r="X306" s="2">
        <v>4704</v>
      </c>
      <c r="Y306">
        <v>1</v>
      </c>
    </row>
    <row r="307" spans="1:25" x14ac:dyDescent="0.25">
      <c r="A307">
        <v>978631029</v>
      </c>
      <c r="B307">
        <v>2152017</v>
      </c>
      <c r="C307">
        <v>215</v>
      </c>
      <c r="D307">
        <v>2017</v>
      </c>
      <c r="E307" t="s">
        <v>85</v>
      </c>
      <c r="F307" s="2">
        <v>184697.76937618101</v>
      </c>
      <c r="G307" s="2">
        <v>161681.11909262801</v>
      </c>
      <c r="H307" s="2">
        <v>114956.76370510399</v>
      </c>
      <c r="I307" s="2">
        <v>15455.0254384494</v>
      </c>
      <c r="J307" s="2">
        <v>-19913.091249052199</v>
      </c>
      <c r="K307" s="2">
        <v>61342.310400000002</v>
      </c>
      <c r="L307" s="2">
        <v>10145.7542533081</v>
      </c>
      <c r="M307" s="2">
        <v>278125.65101661801</v>
      </c>
      <c r="N307" s="2">
        <v>245877.43</v>
      </c>
      <c r="O307" s="2">
        <v>8611</v>
      </c>
      <c r="P307" s="2">
        <v>1821670.34</v>
      </c>
      <c r="Q307" s="2">
        <v>109634</v>
      </c>
      <c r="R307" s="2">
        <v>18497.8691943128</v>
      </c>
      <c r="S307" s="2">
        <v>72546.339359999998</v>
      </c>
      <c r="T307" s="2">
        <v>150.51</v>
      </c>
      <c r="U307" s="2">
        <v>613384.76354093105</v>
      </c>
      <c r="V307" s="2">
        <v>152046</v>
      </c>
      <c r="W307" s="2">
        <v>3846</v>
      </c>
      <c r="X307" s="2">
        <v>4728</v>
      </c>
      <c r="Y307">
        <v>1</v>
      </c>
    </row>
    <row r="308" spans="1:25" x14ac:dyDescent="0.25">
      <c r="A308">
        <v>978631029</v>
      </c>
      <c r="B308">
        <v>2152018</v>
      </c>
      <c r="C308">
        <v>215</v>
      </c>
      <c r="D308">
        <v>2018</v>
      </c>
      <c r="E308" t="s">
        <v>85</v>
      </c>
      <c r="F308" s="2">
        <v>186367</v>
      </c>
      <c r="G308" s="2">
        <v>173272</v>
      </c>
      <c r="H308" s="2">
        <v>125164</v>
      </c>
      <c r="I308" s="2">
        <v>15455.0254384494</v>
      </c>
      <c r="J308" s="2">
        <v>-19913.091249052199</v>
      </c>
      <c r="K308" s="2">
        <v>61342.310400000002</v>
      </c>
      <c r="L308" s="2">
        <v>6807</v>
      </c>
      <c r="M308" s="2">
        <v>284494.24458939699</v>
      </c>
      <c r="N308" s="2">
        <v>271942.5</v>
      </c>
      <c r="O308" s="2">
        <v>8991</v>
      </c>
      <c r="P308" s="2">
        <v>2112722.04</v>
      </c>
      <c r="Q308" s="2">
        <v>114830</v>
      </c>
      <c r="R308" s="2">
        <v>18771</v>
      </c>
      <c r="S308" s="2">
        <v>78623.096309999994</v>
      </c>
      <c r="T308" s="2">
        <v>137.88</v>
      </c>
      <c r="U308" s="2">
        <v>651035.99783939705</v>
      </c>
      <c r="V308" s="2">
        <v>155009</v>
      </c>
      <c r="W308" s="2">
        <v>3888</v>
      </c>
      <c r="X308" s="2">
        <v>4756</v>
      </c>
      <c r="Y308">
        <v>1</v>
      </c>
    </row>
    <row r="309" spans="1:25" x14ac:dyDescent="0.25">
      <c r="A309">
        <v>916763476</v>
      </c>
      <c r="B309">
        <v>2222014</v>
      </c>
      <c r="C309">
        <v>222</v>
      </c>
      <c r="D309">
        <v>2014</v>
      </c>
      <c r="E309" t="s">
        <v>86</v>
      </c>
      <c r="F309" s="2">
        <v>573.69309989701298</v>
      </c>
      <c r="G309" s="2">
        <v>0</v>
      </c>
      <c r="H309" s="2">
        <v>0</v>
      </c>
      <c r="I309" s="2">
        <v>32.031825704471402</v>
      </c>
      <c r="J309" s="2">
        <v>0</v>
      </c>
      <c r="K309" s="2">
        <v>0</v>
      </c>
      <c r="L309" s="2">
        <v>0</v>
      </c>
      <c r="M309" s="2">
        <v>605.72492560148498</v>
      </c>
      <c r="N309" s="2">
        <v>0</v>
      </c>
      <c r="O309" s="2">
        <v>0</v>
      </c>
      <c r="P309" s="2">
        <v>1779.62</v>
      </c>
      <c r="Q309" s="2">
        <v>204</v>
      </c>
      <c r="R309" s="2">
        <v>0</v>
      </c>
      <c r="S309" s="2">
        <v>79.568939999999998</v>
      </c>
      <c r="T309" s="2">
        <v>0</v>
      </c>
      <c r="U309" s="2">
        <v>997.850685601485</v>
      </c>
      <c r="V309" s="2">
        <v>63</v>
      </c>
      <c r="W309" s="2">
        <v>9</v>
      </c>
      <c r="X309" s="2">
        <v>8</v>
      </c>
      <c r="Y309">
        <v>0</v>
      </c>
    </row>
    <row r="310" spans="1:25" x14ac:dyDescent="0.25">
      <c r="A310">
        <v>916763476</v>
      </c>
      <c r="B310">
        <v>2222015</v>
      </c>
      <c r="C310">
        <v>222</v>
      </c>
      <c r="D310">
        <v>2015</v>
      </c>
      <c r="E310" t="s">
        <v>86</v>
      </c>
      <c r="F310" s="2">
        <v>613.63199999999995</v>
      </c>
      <c r="G310" s="2">
        <v>0</v>
      </c>
      <c r="H310" s="2">
        <v>0</v>
      </c>
      <c r="I310" s="2">
        <v>32.031825704471402</v>
      </c>
      <c r="J310" s="2">
        <v>0</v>
      </c>
      <c r="K310" s="2">
        <v>0</v>
      </c>
      <c r="L310" s="2">
        <v>0</v>
      </c>
      <c r="M310" s="2">
        <v>645.66382570447104</v>
      </c>
      <c r="N310" s="2">
        <v>0</v>
      </c>
      <c r="O310" s="2">
        <v>0</v>
      </c>
      <c r="P310" s="2">
        <v>1572.57</v>
      </c>
      <c r="Q310" s="2">
        <v>210</v>
      </c>
      <c r="R310" s="2">
        <v>0</v>
      </c>
      <c r="S310" s="2">
        <v>114.64772000000001</v>
      </c>
      <c r="T310" s="2">
        <v>0</v>
      </c>
      <c r="U310" s="2">
        <v>1066.2383157044701</v>
      </c>
      <c r="V310" s="2">
        <v>64</v>
      </c>
      <c r="W310" s="2">
        <v>9</v>
      </c>
      <c r="X310" s="2">
        <v>8</v>
      </c>
      <c r="Y310">
        <v>0</v>
      </c>
    </row>
    <row r="311" spans="1:25" x14ac:dyDescent="0.25">
      <c r="A311">
        <v>916763476</v>
      </c>
      <c r="B311">
        <v>2222016</v>
      </c>
      <c r="C311">
        <v>222</v>
      </c>
      <c r="D311">
        <v>2016</v>
      </c>
      <c r="E311" t="s">
        <v>86</v>
      </c>
      <c r="F311" s="2">
        <v>521.774319066148</v>
      </c>
      <c r="G311" s="2">
        <v>969.46303501945499</v>
      </c>
      <c r="H311" s="2">
        <v>585.27626459144005</v>
      </c>
      <c r="I311" s="2">
        <v>32.031825704471402</v>
      </c>
      <c r="J311" s="2">
        <v>0</v>
      </c>
      <c r="K311" s="2">
        <v>0</v>
      </c>
      <c r="L311" s="2">
        <v>502.72373540856</v>
      </c>
      <c r="M311" s="2">
        <v>435.26917979007499</v>
      </c>
      <c r="N311" s="2">
        <v>0</v>
      </c>
      <c r="O311" s="2">
        <v>0</v>
      </c>
      <c r="P311" s="2">
        <v>2753.26</v>
      </c>
      <c r="Q311" s="2">
        <v>175</v>
      </c>
      <c r="R311" s="2">
        <v>0</v>
      </c>
      <c r="S311" s="2">
        <v>119.35341</v>
      </c>
      <c r="T311" s="2">
        <v>0</v>
      </c>
      <c r="U311" s="2">
        <v>897.57144979007501</v>
      </c>
      <c r="V311" s="2">
        <v>61</v>
      </c>
      <c r="W311" s="2">
        <v>9</v>
      </c>
      <c r="X311" s="2">
        <v>8</v>
      </c>
      <c r="Y311">
        <v>0</v>
      </c>
    </row>
    <row r="312" spans="1:25" x14ac:dyDescent="0.25">
      <c r="A312">
        <v>916763476</v>
      </c>
      <c r="B312">
        <v>2222017</v>
      </c>
      <c r="C312">
        <v>222</v>
      </c>
      <c r="D312">
        <v>2017</v>
      </c>
      <c r="E312" t="s">
        <v>86</v>
      </c>
      <c r="F312" s="2">
        <v>231.379962192817</v>
      </c>
      <c r="G312" s="2">
        <v>237.550094517958</v>
      </c>
      <c r="H312" s="2">
        <v>0</v>
      </c>
      <c r="I312" s="2">
        <v>32.031825704471402</v>
      </c>
      <c r="J312" s="2">
        <v>0</v>
      </c>
      <c r="K312" s="2">
        <v>0</v>
      </c>
      <c r="L312" s="2">
        <v>0</v>
      </c>
      <c r="M312" s="2">
        <v>500.96188241524601</v>
      </c>
      <c r="N312" s="2">
        <v>0</v>
      </c>
      <c r="O312" s="2">
        <v>0</v>
      </c>
      <c r="P312" s="2">
        <v>3005.76</v>
      </c>
      <c r="Q312" s="2">
        <v>206</v>
      </c>
      <c r="R312" s="2">
        <v>0</v>
      </c>
      <c r="S312" s="2">
        <v>111.22539999999999</v>
      </c>
      <c r="T312" s="2">
        <v>0</v>
      </c>
      <c r="U312" s="2">
        <v>1001.53864241525</v>
      </c>
      <c r="V312" s="2">
        <v>69</v>
      </c>
      <c r="W312" s="2">
        <v>9</v>
      </c>
      <c r="X312" s="2">
        <v>7</v>
      </c>
      <c r="Y312">
        <v>0</v>
      </c>
    </row>
    <row r="313" spans="1:25" x14ac:dyDescent="0.25">
      <c r="A313">
        <v>916763476</v>
      </c>
      <c r="B313">
        <v>2222018</v>
      </c>
      <c r="C313">
        <v>222</v>
      </c>
      <c r="D313">
        <v>2018</v>
      </c>
      <c r="E313" t="s">
        <v>86</v>
      </c>
      <c r="F313" s="2">
        <v>172</v>
      </c>
      <c r="G313" s="2">
        <v>290</v>
      </c>
      <c r="H313" s="2">
        <v>0</v>
      </c>
      <c r="I313" s="2">
        <v>32.031825704471402</v>
      </c>
      <c r="J313" s="2">
        <v>0</v>
      </c>
      <c r="K313" s="2">
        <v>0</v>
      </c>
      <c r="L313" s="2">
        <v>0</v>
      </c>
      <c r="M313" s="2">
        <v>494.03182570447098</v>
      </c>
      <c r="N313" s="2">
        <v>0</v>
      </c>
      <c r="O313" s="2">
        <v>0</v>
      </c>
      <c r="P313" s="2">
        <v>4771.24</v>
      </c>
      <c r="Q313" s="2">
        <v>304</v>
      </c>
      <c r="R313" s="2">
        <v>0</v>
      </c>
      <c r="S313" s="2">
        <v>104.80855</v>
      </c>
      <c r="T313" s="2">
        <v>0</v>
      </c>
      <c r="U313" s="2">
        <v>1193.8860157044701</v>
      </c>
      <c r="V313" s="2">
        <v>69</v>
      </c>
      <c r="W313" s="2">
        <v>9</v>
      </c>
      <c r="X313" s="2">
        <v>7</v>
      </c>
      <c r="Y313">
        <v>0</v>
      </c>
    </row>
    <row r="314" spans="1:25" x14ac:dyDescent="0.25">
      <c r="A314">
        <v>982173329</v>
      </c>
      <c r="B314">
        <v>2232014</v>
      </c>
      <c r="C314">
        <v>223</v>
      </c>
      <c r="D314">
        <v>2014</v>
      </c>
      <c r="E314" t="s">
        <v>87</v>
      </c>
      <c r="F314" s="2">
        <v>12999.9752832132</v>
      </c>
      <c r="G314" s="2">
        <v>17695.9670442842</v>
      </c>
      <c r="H314" s="2">
        <v>2895.3573635427401</v>
      </c>
      <c r="I314" s="2">
        <v>2032.6673802775699</v>
      </c>
      <c r="J314" s="2">
        <v>0</v>
      </c>
      <c r="K314" s="2">
        <v>0</v>
      </c>
      <c r="L314" s="2">
        <v>0</v>
      </c>
      <c r="M314" s="2">
        <v>29833.2523442323</v>
      </c>
      <c r="N314" s="2">
        <v>33762.28</v>
      </c>
      <c r="O314" s="2">
        <v>1617</v>
      </c>
      <c r="P314" s="2">
        <v>153605.85</v>
      </c>
      <c r="Q314" s="2">
        <v>9888</v>
      </c>
      <c r="R314" s="2">
        <v>3098.0919305413699</v>
      </c>
      <c r="S314" s="2">
        <v>5477.4231600000003</v>
      </c>
      <c r="T314" s="2">
        <v>530.64</v>
      </c>
      <c r="U314" s="2">
        <v>60812.5833647736</v>
      </c>
      <c r="V314" s="2">
        <v>7325</v>
      </c>
      <c r="W314" s="2">
        <v>390</v>
      </c>
      <c r="X314" s="2">
        <v>418</v>
      </c>
      <c r="Y314">
        <v>1</v>
      </c>
    </row>
    <row r="315" spans="1:25" x14ac:dyDescent="0.25">
      <c r="A315">
        <v>982173329</v>
      </c>
      <c r="B315">
        <v>2232015</v>
      </c>
      <c r="C315">
        <v>223</v>
      </c>
      <c r="D315">
        <v>2015</v>
      </c>
      <c r="E315" t="s">
        <v>87</v>
      </c>
      <c r="F315" s="2">
        <v>11838.528</v>
      </c>
      <c r="G315" s="2">
        <v>17424.32</v>
      </c>
      <c r="H315" s="2">
        <v>3139.9679999999998</v>
      </c>
      <c r="I315" s="2">
        <v>2032.6673802775699</v>
      </c>
      <c r="J315" s="2">
        <v>0</v>
      </c>
      <c r="K315" s="2">
        <v>0</v>
      </c>
      <c r="L315" s="2">
        <v>0</v>
      </c>
      <c r="M315" s="2">
        <v>28155.5473802776</v>
      </c>
      <c r="N315" s="2">
        <v>33735.01</v>
      </c>
      <c r="O315" s="2">
        <v>1674</v>
      </c>
      <c r="P315" s="2">
        <v>169246.71</v>
      </c>
      <c r="Q315" s="2">
        <v>10565</v>
      </c>
      <c r="R315" s="2">
        <v>1221.6679999999999</v>
      </c>
      <c r="S315" s="2">
        <v>7344.2987199999998</v>
      </c>
      <c r="T315" s="2">
        <v>530.64</v>
      </c>
      <c r="U315" s="2">
        <v>60811.759020277597</v>
      </c>
      <c r="V315" s="2">
        <v>7390</v>
      </c>
      <c r="W315" s="2">
        <v>390</v>
      </c>
      <c r="X315" s="2">
        <v>418</v>
      </c>
      <c r="Y315">
        <v>1</v>
      </c>
    </row>
    <row r="316" spans="1:25" x14ac:dyDescent="0.25">
      <c r="A316">
        <v>982173329</v>
      </c>
      <c r="B316">
        <v>2232016</v>
      </c>
      <c r="C316">
        <v>223</v>
      </c>
      <c r="D316">
        <v>2016</v>
      </c>
      <c r="E316" t="s">
        <v>87</v>
      </c>
      <c r="F316" s="2">
        <v>11356.2645914397</v>
      </c>
      <c r="G316" s="2">
        <v>15443.673151751</v>
      </c>
      <c r="H316" s="2">
        <v>3079.8443579766499</v>
      </c>
      <c r="I316" s="2">
        <v>2032.6673802775699</v>
      </c>
      <c r="J316" s="2">
        <v>0</v>
      </c>
      <c r="K316" s="2">
        <v>0</v>
      </c>
      <c r="L316" s="2">
        <v>60.326848249027201</v>
      </c>
      <c r="M316" s="2">
        <v>25692.433917242499</v>
      </c>
      <c r="N316" s="2">
        <v>34485.440000000002</v>
      </c>
      <c r="O316" s="2">
        <v>1757</v>
      </c>
      <c r="P316" s="2">
        <v>162687.76999999999</v>
      </c>
      <c r="Q316" s="2">
        <v>10385</v>
      </c>
      <c r="R316" s="2">
        <v>1463.81853281853</v>
      </c>
      <c r="S316" s="2">
        <v>7628.7790699999996</v>
      </c>
      <c r="T316" s="2">
        <v>530.64</v>
      </c>
      <c r="U316" s="2">
        <v>58423.957330061101</v>
      </c>
      <c r="V316" s="2">
        <v>7480</v>
      </c>
      <c r="W316" s="2">
        <v>392</v>
      </c>
      <c r="X316" s="2">
        <v>422</v>
      </c>
      <c r="Y316">
        <v>1</v>
      </c>
    </row>
    <row r="317" spans="1:25" x14ac:dyDescent="0.25">
      <c r="A317">
        <v>982173329</v>
      </c>
      <c r="B317">
        <v>2232017</v>
      </c>
      <c r="C317">
        <v>223</v>
      </c>
      <c r="D317">
        <v>2017</v>
      </c>
      <c r="E317" t="s">
        <v>87</v>
      </c>
      <c r="F317" s="2">
        <v>11515.5236294896</v>
      </c>
      <c r="G317" s="2">
        <v>15344.0907372401</v>
      </c>
      <c r="H317" s="2">
        <v>3253.7164461247598</v>
      </c>
      <c r="I317" s="2">
        <v>2032.6673802775699</v>
      </c>
      <c r="J317" s="2">
        <v>0</v>
      </c>
      <c r="K317" s="2">
        <v>0</v>
      </c>
      <c r="L317" s="2">
        <v>0</v>
      </c>
      <c r="M317" s="2">
        <v>25638.565300882499</v>
      </c>
      <c r="N317" s="2">
        <v>35414.639999999999</v>
      </c>
      <c r="O317" s="2">
        <v>1853</v>
      </c>
      <c r="P317" s="2">
        <v>179374.99</v>
      </c>
      <c r="Q317" s="2">
        <v>11284</v>
      </c>
      <c r="R317" s="2">
        <v>1254.56303317536</v>
      </c>
      <c r="S317" s="2">
        <v>6706.4638299999997</v>
      </c>
      <c r="T317" s="2">
        <v>530.64</v>
      </c>
      <c r="U317" s="2">
        <v>59308.119594057804</v>
      </c>
      <c r="V317" s="2">
        <v>7553</v>
      </c>
      <c r="W317" s="2">
        <v>394</v>
      </c>
      <c r="X317" s="2">
        <v>422</v>
      </c>
      <c r="Y317">
        <v>1</v>
      </c>
    </row>
    <row r="318" spans="1:25" x14ac:dyDescent="0.25">
      <c r="A318">
        <v>982173329</v>
      </c>
      <c r="B318">
        <v>2232018</v>
      </c>
      <c r="C318">
        <v>223</v>
      </c>
      <c r="D318">
        <v>2018</v>
      </c>
      <c r="E318" t="s">
        <v>87</v>
      </c>
      <c r="F318" s="2">
        <v>10835</v>
      </c>
      <c r="G318" s="2">
        <v>15613</v>
      </c>
      <c r="H318" s="2">
        <v>4016</v>
      </c>
      <c r="I318" s="2">
        <v>2032.6673802775699</v>
      </c>
      <c r="J318" s="2">
        <v>0</v>
      </c>
      <c r="K318" s="2">
        <v>0</v>
      </c>
      <c r="L318" s="2">
        <v>0</v>
      </c>
      <c r="M318" s="2">
        <v>24464.667380277599</v>
      </c>
      <c r="N318" s="2">
        <v>36518.57</v>
      </c>
      <c r="O318" s="2">
        <v>1956</v>
      </c>
      <c r="P318" s="2">
        <v>177164.1</v>
      </c>
      <c r="Q318" s="2">
        <v>11743</v>
      </c>
      <c r="R318" s="2">
        <v>2508</v>
      </c>
      <c r="S318" s="2">
        <v>6758.6542099999997</v>
      </c>
      <c r="T318" s="2">
        <v>530.64</v>
      </c>
      <c r="U318" s="2">
        <v>59934.324460277603</v>
      </c>
      <c r="V318" s="2">
        <v>7634</v>
      </c>
      <c r="W318" s="2">
        <v>383</v>
      </c>
      <c r="X318" s="2">
        <v>401</v>
      </c>
      <c r="Y318">
        <v>1</v>
      </c>
    </row>
    <row r="319" spans="1:25" x14ac:dyDescent="0.25">
      <c r="A319">
        <v>979151950</v>
      </c>
      <c r="B319">
        <v>2272014</v>
      </c>
      <c r="C319">
        <v>227</v>
      </c>
      <c r="D319">
        <v>2014</v>
      </c>
      <c r="E319" t="s">
        <v>88</v>
      </c>
      <c r="F319" s="2">
        <v>158668.72090628199</v>
      </c>
      <c r="G319" s="2">
        <v>28350.7476828012</v>
      </c>
      <c r="H319" s="2">
        <v>4346.3975283213204</v>
      </c>
      <c r="I319" s="2">
        <v>11508.783615816999</v>
      </c>
      <c r="J319" s="2">
        <v>0</v>
      </c>
      <c r="K319" s="2">
        <v>0</v>
      </c>
      <c r="L319" s="2">
        <v>12252.605561277</v>
      </c>
      <c r="M319" s="2">
        <v>181057.50452209901</v>
      </c>
      <c r="N319" s="2">
        <v>140696.03</v>
      </c>
      <c r="O319" s="2">
        <v>6880</v>
      </c>
      <c r="P319" s="2">
        <v>1196285.4099999999</v>
      </c>
      <c r="Q319" s="2">
        <v>66612</v>
      </c>
      <c r="R319" s="2">
        <v>27318.128702757898</v>
      </c>
      <c r="S319" s="2">
        <v>40039.860630000003</v>
      </c>
      <c r="T319" s="2">
        <v>0</v>
      </c>
      <c r="U319" s="2">
        <v>403463.36169485701</v>
      </c>
      <c r="V319" s="2">
        <v>70644</v>
      </c>
      <c r="W319" s="2">
        <v>3946</v>
      </c>
      <c r="X319" s="2">
        <v>4118</v>
      </c>
      <c r="Y319">
        <v>1</v>
      </c>
    </row>
    <row r="320" spans="1:25" x14ac:dyDescent="0.25">
      <c r="A320">
        <v>979151950</v>
      </c>
      <c r="B320">
        <v>2272015</v>
      </c>
      <c r="C320">
        <v>227</v>
      </c>
      <c r="D320">
        <v>2015</v>
      </c>
      <c r="E320" t="s">
        <v>88</v>
      </c>
      <c r="F320" s="2">
        <v>125137.408</v>
      </c>
      <c r="G320" s="2">
        <v>80989.631999999998</v>
      </c>
      <c r="H320" s="2">
        <v>39417.152000000002</v>
      </c>
      <c r="I320" s="2">
        <v>11508.783615816999</v>
      </c>
      <c r="J320" s="2">
        <v>0</v>
      </c>
      <c r="K320" s="2">
        <v>0</v>
      </c>
      <c r="L320" s="2">
        <v>6464.8959999999997</v>
      </c>
      <c r="M320" s="2">
        <v>171196.71961581701</v>
      </c>
      <c r="N320" s="2">
        <v>163124.09</v>
      </c>
      <c r="O320" s="2">
        <v>7736</v>
      </c>
      <c r="P320" s="2">
        <v>1292053.6100000001</v>
      </c>
      <c r="Q320" s="2">
        <v>77526</v>
      </c>
      <c r="R320" s="2">
        <v>32727.044000000002</v>
      </c>
      <c r="S320" s="2">
        <v>36579.895109999998</v>
      </c>
      <c r="T320" s="2">
        <v>0</v>
      </c>
      <c r="U320" s="2">
        <v>414531.498425817</v>
      </c>
      <c r="V320" s="2">
        <v>72207</v>
      </c>
      <c r="W320" s="2">
        <v>3991</v>
      </c>
      <c r="X320" s="2">
        <v>4229</v>
      </c>
      <c r="Y320">
        <v>1</v>
      </c>
    </row>
    <row r="321" spans="1:25" x14ac:dyDescent="0.25">
      <c r="A321">
        <v>979151950</v>
      </c>
      <c r="B321">
        <v>2272016</v>
      </c>
      <c r="C321">
        <v>227</v>
      </c>
      <c r="D321">
        <v>2016</v>
      </c>
      <c r="E321" t="s">
        <v>88</v>
      </c>
      <c r="F321" s="2">
        <v>102653.011673152</v>
      </c>
      <c r="G321" s="2">
        <v>119227.019455253</v>
      </c>
      <c r="H321" s="2">
        <v>49004.451361867701</v>
      </c>
      <c r="I321" s="2">
        <v>11508.783615816999</v>
      </c>
      <c r="J321" s="2">
        <v>0</v>
      </c>
      <c r="K321" s="2">
        <v>0</v>
      </c>
      <c r="L321" s="2">
        <v>3237.5408560311298</v>
      </c>
      <c r="M321" s="2">
        <v>181086.49567807399</v>
      </c>
      <c r="N321" s="2">
        <v>192501.96</v>
      </c>
      <c r="O321" s="2">
        <v>8912</v>
      </c>
      <c r="P321" s="2">
        <v>1398824.75</v>
      </c>
      <c r="Q321" s="2">
        <v>83336</v>
      </c>
      <c r="R321" s="2">
        <v>23919.150579150599</v>
      </c>
      <c r="S321" s="2">
        <v>37616.858070000002</v>
      </c>
      <c r="T321" s="2">
        <v>0</v>
      </c>
      <c r="U321" s="2">
        <v>431941.43363722402</v>
      </c>
      <c r="V321" s="2">
        <v>73315</v>
      </c>
      <c r="W321" s="2">
        <v>3997</v>
      </c>
      <c r="X321" s="2">
        <v>4243</v>
      </c>
      <c r="Y321">
        <v>1</v>
      </c>
    </row>
    <row r="322" spans="1:25" x14ac:dyDescent="0.25">
      <c r="A322">
        <v>979151950</v>
      </c>
      <c r="B322">
        <v>2272017</v>
      </c>
      <c r="C322">
        <v>227</v>
      </c>
      <c r="D322">
        <v>2017</v>
      </c>
      <c r="E322" t="s">
        <v>88</v>
      </c>
      <c r="F322" s="2">
        <v>102113.63327032101</v>
      </c>
      <c r="G322" s="2">
        <v>100815.848771267</v>
      </c>
      <c r="H322" s="2">
        <v>38117.020793950804</v>
      </c>
      <c r="I322" s="2">
        <v>11508.783615816999</v>
      </c>
      <c r="J322" s="2">
        <v>0</v>
      </c>
      <c r="K322" s="2">
        <v>0</v>
      </c>
      <c r="L322" s="2">
        <v>4346.8582230623797</v>
      </c>
      <c r="M322" s="2">
        <v>171290.53030768901</v>
      </c>
      <c r="N322" s="2">
        <v>217869.12</v>
      </c>
      <c r="O322" s="2">
        <v>6827</v>
      </c>
      <c r="P322" s="2">
        <v>1593791.11</v>
      </c>
      <c r="Q322" s="2">
        <v>64894</v>
      </c>
      <c r="R322" s="2">
        <v>39199.700473933699</v>
      </c>
      <c r="S322" s="2">
        <v>41460.979010000003</v>
      </c>
      <c r="T322" s="2">
        <v>0</v>
      </c>
      <c r="U322" s="2">
        <v>434183.48382162198</v>
      </c>
      <c r="V322" s="2">
        <v>74675</v>
      </c>
      <c r="W322" s="2">
        <v>4058</v>
      </c>
      <c r="X322" s="2">
        <v>4276</v>
      </c>
      <c r="Y322">
        <v>1</v>
      </c>
    </row>
    <row r="323" spans="1:25" x14ac:dyDescent="0.25">
      <c r="A323">
        <v>979151950</v>
      </c>
      <c r="B323">
        <v>2272018</v>
      </c>
      <c r="C323">
        <v>227</v>
      </c>
      <c r="D323">
        <v>2018</v>
      </c>
      <c r="E323" t="s">
        <v>88</v>
      </c>
      <c r="F323" s="2">
        <v>102438</v>
      </c>
      <c r="G323" s="2">
        <v>88863</v>
      </c>
      <c r="H323" s="2">
        <v>42388</v>
      </c>
      <c r="I323" s="2">
        <v>11508.783615816999</v>
      </c>
      <c r="J323" s="2">
        <v>0</v>
      </c>
      <c r="K323" s="2">
        <v>0</v>
      </c>
      <c r="L323" s="2">
        <v>9951</v>
      </c>
      <c r="M323" s="2">
        <v>150237.783615817</v>
      </c>
      <c r="N323" s="2">
        <v>275808.78000000003</v>
      </c>
      <c r="O323" s="2">
        <v>8146</v>
      </c>
      <c r="P323" s="2">
        <v>1757301.02</v>
      </c>
      <c r="Q323" s="2">
        <v>67932</v>
      </c>
      <c r="R323" s="2">
        <v>21444</v>
      </c>
      <c r="S323" s="2">
        <v>33790.276519999999</v>
      </c>
      <c r="T323" s="2">
        <v>0</v>
      </c>
      <c r="U323" s="2">
        <v>405569.757935817</v>
      </c>
      <c r="V323" s="2">
        <v>76158</v>
      </c>
      <c r="W323" s="2">
        <v>4054</v>
      </c>
      <c r="X323" s="2">
        <v>4300</v>
      </c>
      <c r="Y323">
        <v>1</v>
      </c>
    </row>
    <row r="324" spans="1:25" x14ac:dyDescent="0.25">
      <c r="A324">
        <v>978645178</v>
      </c>
      <c r="B324">
        <v>2312014</v>
      </c>
      <c r="C324">
        <v>231</v>
      </c>
      <c r="D324">
        <v>2014</v>
      </c>
      <c r="E324" t="s">
        <v>89</v>
      </c>
      <c r="F324" s="2">
        <v>5047.82698249228</v>
      </c>
      <c r="G324" s="2">
        <v>4853.9814624098899</v>
      </c>
      <c r="H324" s="2">
        <v>0</v>
      </c>
      <c r="I324" s="2">
        <v>792.61034715603398</v>
      </c>
      <c r="J324" s="2">
        <v>0</v>
      </c>
      <c r="K324" s="2">
        <v>0</v>
      </c>
      <c r="L324" s="2">
        <v>0</v>
      </c>
      <c r="M324" s="2">
        <v>10694.418792058201</v>
      </c>
      <c r="N324" s="2">
        <v>7081.11</v>
      </c>
      <c r="O324" s="2">
        <v>325</v>
      </c>
      <c r="P324" s="2">
        <v>38982.97</v>
      </c>
      <c r="Q324" s="2">
        <v>2953</v>
      </c>
      <c r="R324" s="2">
        <v>328.85393258427001</v>
      </c>
      <c r="S324" s="2">
        <v>2586.4183400000002</v>
      </c>
      <c r="T324" s="2">
        <v>263.23</v>
      </c>
      <c r="U324" s="2">
        <v>19434.369944642502</v>
      </c>
      <c r="V324" s="2">
        <v>3212</v>
      </c>
      <c r="W324" s="2">
        <v>190</v>
      </c>
      <c r="X324" s="2">
        <v>300</v>
      </c>
      <c r="Y324">
        <v>1</v>
      </c>
    </row>
    <row r="325" spans="1:25" x14ac:dyDescent="0.25">
      <c r="A325">
        <v>978645178</v>
      </c>
      <c r="B325">
        <v>2312015</v>
      </c>
      <c r="C325">
        <v>231</v>
      </c>
      <c r="D325">
        <v>2015</v>
      </c>
      <c r="E325" t="s">
        <v>89</v>
      </c>
      <c r="F325" s="2">
        <v>4890.5600000000004</v>
      </c>
      <c r="G325" s="2">
        <v>4870.9759999999997</v>
      </c>
      <c r="H325" s="2">
        <v>0</v>
      </c>
      <c r="I325" s="2">
        <v>792.61034715603398</v>
      </c>
      <c r="J325" s="2">
        <v>0</v>
      </c>
      <c r="K325" s="2">
        <v>0</v>
      </c>
      <c r="L325" s="2">
        <v>0</v>
      </c>
      <c r="M325" s="2">
        <v>10554.146347156</v>
      </c>
      <c r="N325" s="2">
        <v>8804.17</v>
      </c>
      <c r="O325" s="2">
        <v>397</v>
      </c>
      <c r="P325" s="2">
        <v>38189.11</v>
      </c>
      <c r="Q325" s="2">
        <v>2918</v>
      </c>
      <c r="R325" s="2">
        <v>86.72</v>
      </c>
      <c r="S325" s="2">
        <v>2801.1689200000001</v>
      </c>
      <c r="T325" s="2">
        <v>263.23</v>
      </c>
      <c r="U325" s="2">
        <v>19360.395347156002</v>
      </c>
      <c r="V325" s="2">
        <v>3231</v>
      </c>
      <c r="W325" s="2">
        <v>190</v>
      </c>
      <c r="X325" s="2">
        <v>303</v>
      </c>
      <c r="Y325">
        <v>1</v>
      </c>
    </row>
    <row r="326" spans="1:25" x14ac:dyDescent="0.25">
      <c r="A326">
        <v>978645178</v>
      </c>
      <c r="B326">
        <v>2312016</v>
      </c>
      <c r="C326">
        <v>231</v>
      </c>
      <c r="D326">
        <v>2016</v>
      </c>
      <c r="E326" t="s">
        <v>89</v>
      </c>
      <c r="F326" s="2">
        <v>4427.1439688716</v>
      </c>
      <c r="G326" s="2">
        <v>3936.0622568093399</v>
      </c>
      <c r="H326" s="2">
        <v>0</v>
      </c>
      <c r="I326" s="2">
        <v>792.61034715603398</v>
      </c>
      <c r="J326" s="2">
        <v>0</v>
      </c>
      <c r="K326" s="2">
        <v>0</v>
      </c>
      <c r="L326" s="2">
        <v>0</v>
      </c>
      <c r="M326" s="2">
        <v>9155.8165728369695</v>
      </c>
      <c r="N326" s="2">
        <v>9419.26</v>
      </c>
      <c r="O326" s="2">
        <v>435</v>
      </c>
      <c r="P326" s="2">
        <v>45332.84</v>
      </c>
      <c r="Q326" s="2">
        <v>2964</v>
      </c>
      <c r="R326" s="2">
        <v>183.10810810810801</v>
      </c>
      <c r="S326" s="2">
        <v>2999.23569</v>
      </c>
      <c r="T326" s="2">
        <v>263.23</v>
      </c>
      <c r="U326" s="2">
        <v>18813.8084709451</v>
      </c>
      <c r="V326" s="2">
        <v>3252</v>
      </c>
      <c r="W326" s="2">
        <v>190</v>
      </c>
      <c r="X326" s="2">
        <v>304</v>
      </c>
      <c r="Y326">
        <v>1</v>
      </c>
    </row>
    <row r="327" spans="1:25" x14ac:dyDescent="0.25">
      <c r="A327">
        <v>978645178</v>
      </c>
      <c r="B327">
        <v>2312017</v>
      </c>
      <c r="C327">
        <v>231</v>
      </c>
      <c r="D327">
        <v>2017</v>
      </c>
      <c r="E327" t="s">
        <v>89</v>
      </c>
      <c r="F327" s="2">
        <v>4817.8449905482003</v>
      </c>
      <c r="G327" s="2">
        <v>4806.5330812854399</v>
      </c>
      <c r="H327" s="2">
        <v>381.51984877126603</v>
      </c>
      <c r="I327" s="2">
        <v>792.61034715603398</v>
      </c>
      <c r="J327" s="2">
        <v>0</v>
      </c>
      <c r="K327" s="2">
        <v>0</v>
      </c>
      <c r="L327" s="2">
        <v>0</v>
      </c>
      <c r="M327" s="2">
        <v>10035.4685702184</v>
      </c>
      <c r="N327" s="2">
        <v>10609.04</v>
      </c>
      <c r="O327" s="2">
        <v>496</v>
      </c>
      <c r="P327" s="2">
        <v>46364.05</v>
      </c>
      <c r="Q327" s="2">
        <v>3329</v>
      </c>
      <c r="R327" s="2">
        <v>649.37251184834099</v>
      </c>
      <c r="S327" s="2">
        <v>1746.2387799999999</v>
      </c>
      <c r="T327" s="2">
        <v>263.23</v>
      </c>
      <c r="U327" s="2">
        <v>19468.208352066798</v>
      </c>
      <c r="V327" s="2">
        <v>3271</v>
      </c>
      <c r="W327" s="2">
        <v>191</v>
      </c>
      <c r="X327" s="2">
        <v>306</v>
      </c>
      <c r="Y327">
        <v>1</v>
      </c>
    </row>
    <row r="328" spans="1:25" x14ac:dyDescent="0.25">
      <c r="A328">
        <v>978645178</v>
      </c>
      <c r="B328">
        <v>2312018</v>
      </c>
      <c r="C328">
        <v>231</v>
      </c>
      <c r="D328">
        <v>2018</v>
      </c>
      <c r="E328" t="s">
        <v>89</v>
      </c>
      <c r="F328" s="2">
        <v>5128</v>
      </c>
      <c r="G328" s="2">
        <v>4931</v>
      </c>
      <c r="H328" s="2">
        <v>381</v>
      </c>
      <c r="I328" s="2">
        <v>792.61034715603398</v>
      </c>
      <c r="J328" s="2">
        <v>0</v>
      </c>
      <c r="K328" s="2">
        <v>0</v>
      </c>
      <c r="L328" s="2">
        <v>0</v>
      </c>
      <c r="M328" s="2">
        <v>10470.610347156</v>
      </c>
      <c r="N328" s="2">
        <v>13290.59</v>
      </c>
      <c r="O328" s="2">
        <v>602</v>
      </c>
      <c r="P328" s="2">
        <v>44165.279999999999</v>
      </c>
      <c r="Q328" s="2">
        <v>3360</v>
      </c>
      <c r="R328" s="2">
        <v>714</v>
      </c>
      <c r="S328" s="2">
        <v>2523.5332100000001</v>
      </c>
      <c r="T328" s="2">
        <v>263.23</v>
      </c>
      <c r="U328" s="2">
        <v>20911.721627155999</v>
      </c>
      <c r="V328" s="2">
        <v>3340</v>
      </c>
      <c r="W328" s="2">
        <v>195</v>
      </c>
      <c r="X328" s="2">
        <v>308</v>
      </c>
      <c r="Y328">
        <v>1</v>
      </c>
    </row>
    <row r="329" spans="1:25" x14ac:dyDescent="0.25">
      <c r="A329">
        <v>919415096</v>
      </c>
      <c r="B329">
        <v>2382014</v>
      </c>
      <c r="C329">
        <v>238</v>
      </c>
      <c r="D329">
        <v>2014</v>
      </c>
      <c r="E329" t="s">
        <v>90</v>
      </c>
      <c r="F329" s="2">
        <v>15890.850669412999</v>
      </c>
      <c r="G329" s="2">
        <v>22334.813594232699</v>
      </c>
      <c r="H329" s="2">
        <v>5212.5396498455202</v>
      </c>
      <c r="I329" s="2">
        <v>2731.1754127992099</v>
      </c>
      <c r="J329" s="2">
        <v>0</v>
      </c>
      <c r="K329" s="2">
        <v>0</v>
      </c>
      <c r="L329" s="2">
        <v>0</v>
      </c>
      <c r="M329" s="2">
        <v>35742.059037927902</v>
      </c>
      <c r="N329" s="2">
        <v>19377.86</v>
      </c>
      <c r="O329" s="2">
        <v>1033</v>
      </c>
      <c r="P329" s="2">
        <v>107310.48</v>
      </c>
      <c r="Q329" s="2">
        <v>8431</v>
      </c>
      <c r="R329" s="2">
        <v>1464.8947906026599</v>
      </c>
      <c r="S329" s="2">
        <v>4307.8453</v>
      </c>
      <c r="T329" s="2">
        <v>329.04</v>
      </c>
      <c r="U329" s="2">
        <v>58377.747868530598</v>
      </c>
      <c r="V329" s="2">
        <v>6536</v>
      </c>
      <c r="W329" s="2">
        <v>450</v>
      </c>
      <c r="X329" s="2">
        <v>441</v>
      </c>
      <c r="Y329">
        <v>1</v>
      </c>
    </row>
    <row r="330" spans="1:25" x14ac:dyDescent="0.25">
      <c r="A330">
        <v>919415096</v>
      </c>
      <c r="B330">
        <v>2382016</v>
      </c>
      <c r="C330">
        <v>238</v>
      </c>
      <c r="D330">
        <v>2016</v>
      </c>
      <c r="E330" t="s">
        <v>90</v>
      </c>
      <c r="F330" s="2">
        <v>13002.0233463035</v>
      </c>
      <c r="G330" s="2">
        <v>21690.147859922199</v>
      </c>
      <c r="H330" s="2">
        <v>5756.4513618677001</v>
      </c>
      <c r="I330" s="2">
        <v>2731.1754127992099</v>
      </c>
      <c r="J330" s="2">
        <v>0</v>
      </c>
      <c r="K330" s="2">
        <v>0</v>
      </c>
      <c r="L330" s="2">
        <v>97.369649805447494</v>
      </c>
      <c r="M330" s="2">
        <v>31560.000315522899</v>
      </c>
      <c r="N330" s="2">
        <v>19960.63</v>
      </c>
      <c r="O330" s="2">
        <v>1125</v>
      </c>
      <c r="P330" s="2">
        <v>108933.55</v>
      </c>
      <c r="Q330" s="2">
        <v>7445</v>
      </c>
      <c r="R330" s="2">
        <v>1822.7104247104301</v>
      </c>
      <c r="S330" s="2">
        <v>6031.8389999999999</v>
      </c>
      <c r="T330" s="2">
        <v>493.56</v>
      </c>
      <c r="U330" s="2">
        <v>55353.534720233401</v>
      </c>
      <c r="V330" s="2">
        <v>6693</v>
      </c>
      <c r="W330" s="2">
        <v>456</v>
      </c>
      <c r="X330" s="2">
        <v>452</v>
      </c>
      <c r="Y330">
        <v>1</v>
      </c>
    </row>
    <row r="331" spans="1:25" x14ac:dyDescent="0.25">
      <c r="A331">
        <v>919415096</v>
      </c>
      <c r="B331">
        <v>2382017</v>
      </c>
      <c r="C331">
        <v>238</v>
      </c>
      <c r="D331">
        <v>2017</v>
      </c>
      <c r="E331" t="s">
        <v>90</v>
      </c>
      <c r="F331" s="2">
        <v>12903.803402646499</v>
      </c>
      <c r="G331" s="2">
        <v>21009.300567107799</v>
      </c>
      <c r="H331" s="2">
        <v>9629.5198487712696</v>
      </c>
      <c r="I331" s="2">
        <v>2731.1754127992099</v>
      </c>
      <c r="J331" s="2">
        <v>0</v>
      </c>
      <c r="K331" s="2">
        <v>0</v>
      </c>
      <c r="L331" s="2">
        <v>493.61058601134198</v>
      </c>
      <c r="M331" s="2">
        <v>26520.1205923833</v>
      </c>
      <c r="N331" s="2">
        <v>26353.93</v>
      </c>
      <c r="O331" s="2">
        <v>727</v>
      </c>
      <c r="P331" s="2">
        <v>129475.94</v>
      </c>
      <c r="Q331" s="2">
        <v>6561</v>
      </c>
      <c r="R331" s="2">
        <v>1065.5052132701401</v>
      </c>
      <c r="S331" s="2">
        <v>5600.1988899999997</v>
      </c>
      <c r="T331" s="2">
        <v>493.56</v>
      </c>
      <c r="U331" s="2">
        <v>49485.8867656535</v>
      </c>
      <c r="V331" s="2">
        <v>6736</v>
      </c>
      <c r="W331" s="2">
        <v>461</v>
      </c>
      <c r="X331" s="2">
        <v>459</v>
      </c>
      <c r="Y331">
        <v>1</v>
      </c>
    </row>
    <row r="332" spans="1:25" x14ac:dyDescent="0.25">
      <c r="A332">
        <v>919415096</v>
      </c>
      <c r="B332">
        <v>2382015</v>
      </c>
      <c r="C332">
        <v>238</v>
      </c>
      <c r="D332">
        <v>2015</v>
      </c>
      <c r="E332" t="s">
        <v>90</v>
      </c>
      <c r="F332" s="2">
        <v>16008.832</v>
      </c>
      <c r="G332" s="2">
        <v>24144.896000000001</v>
      </c>
      <c r="H332" s="2">
        <v>7123.1360000000004</v>
      </c>
      <c r="I332" s="2">
        <v>2731.1754127992099</v>
      </c>
      <c r="J332" s="2">
        <v>0</v>
      </c>
      <c r="K332" s="2">
        <v>0</v>
      </c>
      <c r="L332" s="2">
        <v>0</v>
      </c>
      <c r="M332" s="2">
        <v>35761.7674127992</v>
      </c>
      <c r="N332" s="2">
        <v>19723.28</v>
      </c>
      <c r="O332" s="2">
        <v>1078</v>
      </c>
      <c r="P332" s="2">
        <v>110806.09</v>
      </c>
      <c r="Q332" s="2">
        <v>7994</v>
      </c>
      <c r="R332" s="2">
        <v>4086.68</v>
      </c>
      <c r="S332" s="2">
        <v>5725.1135700000004</v>
      </c>
      <c r="T332" s="2">
        <v>493.56</v>
      </c>
      <c r="U332" s="2">
        <v>62114.292552799197</v>
      </c>
      <c r="V332" s="2">
        <v>6626</v>
      </c>
      <c r="W332" s="2">
        <v>454</v>
      </c>
      <c r="X332" s="2">
        <v>446</v>
      </c>
      <c r="Y332">
        <v>1</v>
      </c>
    </row>
    <row r="333" spans="1:25" x14ac:dyDescent="0.25">
      <c r="A333">
        <v>919415096</v>
      </c>
      <c r="B333">
        <v>2382018</v>
      </c>
      <c r="C333">
        <v>238</v>
      </c>
      <c r="D333">
        <v>2018</v>
      </c>
      <c r="E333" t="s">
        <v>90</v>
      </c>
      <c r="F333" s="2">
        <v>18097</v>
      </c>
      <c r="G333" s="2">
        <v>15881</v>
      </c>
      <c r="H333" s="2">
        <v>6744</v>
      </c>
      <c r="I333" s="2">
        <v>2731.1754127992099</v>
      </c>
      <c r="J333" s="2">
        <v>0</v>
      </c>
      <c r="K333" s="2">
        <v>0</v>
      </c>
      <c r="L333" s="2">
        <v>332</v>
      </c>
      <c r="M333" s="2">
        <v>29633.175412799199</v>
      </c>
      <c r="N333" s="2">
        <v>29036.49</v>
      </c>
      <c r="O333" s="2">
        <v>797</v>
      </c>
      <c r="P333" s="2">
        <v>140489.99</v>
      </c>
      <c r="Q333" s="2">
        <v>8262</v>
      </c>
      <c r="R333" s="2">
        <v>1222</v>
      </c>
      <c r="S333" s="2">
        <v>5564.2645300000004</v>
      </c>
      <c r="T333" s="2">
        <v>493.56</v>
      </c>
      <c r="U333" s="2">
        <v>55325.995222799203</v>
      </c>
      <c r="V333" s="2">
        <v>6808</v>
      </c>
      <c r="W333" s="2">
        <v>470</v>
      </c>
      <c r="X333" s="2">
        <v>462</v>
      </c>
      <c r="Y333">
        <v>1</v>
      </c>
    </row>
    <row r="334" spans="1:25" x14ac:dyDescent="0.25">
      <c r="A334">
        <v>967670170</v>
      </c>
      <c r="B334">
        <v>2422017</v>
      </c>
      <c r="C334">
        <v>242</v>
      </c>
      <c r="D334">
        <v>2017</v>
      </c>
      <c r="E334" t="s">
        <v>91</v>
      </c>
      <c r="F334" s="2">
        <v>4428.0982986767503</v>
      </c>
      <c r="G334" s="2">
        <v>6912.6049149338396</v>
      </c>
      <c r="H334" s="2">
        <v>2149.2627599243901</v>
      </c>
      <c r="I334" s="2">
        <v>654.43406599082198</v>
      </c>
      <c r="J334" s="2">
        <v>0</v>
      </c>
      <c r="K334" s="2">
        <v>0</v>
      </c>
      <c r="L334" s="2">
        <v>0</v>
      </c>
      <c r="M334" s="2">
        <v>9843.8178089019802</v>
      </c>
      <c r="N334" s="2">
        <v>21638.240000000002</v>
      </c>
      <c r="O334" s="2">
        <v>1412</v>
      </c>
      <c r="P334" s="2">
        <v>39746.53</v>
      </c>
      <c r="Q334" s="2">
        <v>2481</v>
      </c>
      <c r="R334" s="2">
        <v>72.9516587677725</v>
      </c>
      <c r="S334" s="2">
        <v>959.53296999999998</v>
      </c>
      <c r="T334" s="2">
        <v>0</v>
      </c>
      <c r="U334" s="2">
        <v>18513.773407669702</v>
      </c>
      <c r="V334" s="2">
        <v>2108</v>
      </c>
      <c r="W334" s="2">
        <v>113</v>
      </c>
      <c r="X334" s="2">
        <v>132</v>
      </c>
      <c r="Y334">
        <v>1</v>
      </c>
    </row>
    <row r="335" spans="1:25" x14ac:dyDescent="0.25">
      <c r="A335">
        <v>967670170</v>
      </c>
      <c r="B335">
        <v>2422014</v>
      </c>
      <c r="C335">
        <v>242</v>
      </c>
      <c r="D335">
        <v>2014</v>
      </c>
      <c r="E335" t="s">
        <v>91</v>
      </c>
      <c r="F335" s="2">
        <v>4635.4850669412999</v>
      </c>
      <c r="G335" s="2">
        <v>5589.0257466529401</v>
      </c>
      <c r="H335" s="2">
        <v>2565.9320288362501</v>
      </c>
      <c r="I335" s="2">
        <v>654.43406599082198</v>
      </c>
      <c r="J335" s="2">
        <v>0</v>
      </c>
      <c r="K335" s="2">
        <v>0</v>
      </c>
      <c r="L335" s="2">
        <v>42.578784757981502</v>
      </c>
      <c r="M335" s="2">
        <v>8270.4340659908194</v>
      </c>
      <c r="N335" s="2">
        <v>21864.48</v>
      </c>
      <c r="O335" s="2">
        <v>1328</v>
      </c>
      <c r="P335" s="2">
        <v>36101.440000000002</v>
      </c>
      <c r="Q335" s="2">
        <v>2014</v>
      </c>
      <c r="R335" s="2">
        <v>105.18896833503599</v>
      </c>
      <c r="S335" s="2">
        <v>678.47493999999995</v>
      </c>
      <c r="T335" s="2">
        <v>0</v>
      </c>
      <c r="U335" s="2">
        <v>15932.0190943259</v>
      </c>
      <c r="V335" s="2">
        <v>2044</v>
      </c>
      <c r="W335" s="2">
        <v>110</v>
      </c>
      <c r="X335" s="2">
        <v>130</v>
      </c>
      <c r="Y335">
        <v>1</v>
      </c>
    </row>
    <row r="336" spans="1:25" x14ac:dyDescent="0.25">
      <c r="A336">
        <v>967670170</v>
      </c>
      <c r="B336">
        <v>2422015</v>
      </c>
      <c r="C336">
        <v>242</v>
      </c>
      <c r="D336">
        <v>2015</v>
      </c>
      <c r="E336" t="s">
        <v>91</v>
      </c>
      <c r="F336" s="2">
        <v>3998.4</v>
      </c>
      <c r="G336" s="2">
        <v>5927.424</v>
      </c>
      <c r="H336" s="2">
        <v>2025.856</v>
      </c>
      <c r="I336" s="2">
        <v>654.43406599082198</v>
      </c>
      <c r="J336" s="2">
        <v>0</v>
      </c>
      <c r="K336" s="2">
        <v>0</v>
      </c>
      <c r="L336" s="2">
        <v>0</v>
      </c>
      <c r="M336" s="2">
        <v>8554.4020659908201</v>
      </c>
      <c r="N336" s="2">
        <v>22204.85</v>
      </c>
      <c r="O336" s="2">
        <v>1387</v>
      </c>
      <c r="P336" s="2">
        <v>36656.94</v>
      </c>
      <c r="Q336" s="2">
        <v>2080</v>
      </c>
      <c r="R336" s="2">
        <v>162.6</v>
      </c>
      <c r="S336" s="2">
        <v>937.71568000000002</v>
      </c>
      <c r="T336" s="2">
        <v>0</v>
      </c>
      <c r="U336" s="2">
        <v>16712.2869359908</v>
      </c>
      <c r="V336" s="2">
        <v>2040</v>
      </c>
      <c r="W336" s="2">
        <v>110</v>
      </c>
      <c r="X336" s="2">
        <v>130</v>
      </c>
      <c r="Y336">
        <v>1</v>
      </c>
    </row>
    <row r="337" spans="1:25" x14ac:dyDescent="0.25">
      <c r="A337">
        <v>967670170</v>
      </c>
      <c r="B337">
        <v>2422016</v>
      </c>
      <c r="C337">
        <v>242</v>
      </c>
      <c r="D337">
        <v>2016</v>
      </c>
      <c r="E337" t="s">
        <v>91</v>
      </c>
      <c r="F337" s="2">
        <v>3544.4669260700398</v>
      </c>
      <c r="G337" s="2">
        <v>6022.1011673151797</v>
      </c>
      <c r="H337" s="2">
        <v>1344.1245136186801</v>
      </c>
      <c r="I337" s="2">
        <v>654.43406599082198</v>
      </c>
      <c r="J337" s="2">
        <v>0</v>
      </c>
      <c r="K337" s="2">
        <v>0</v>
      </c>
      <c r="L337" s="2">
        <v>33.8677042801556</v>
      </c>
      <c r="M337" s="2">
        <v>8843.0099414771994</v>
      </c>
      <c r="N337" s="2">
        <v>21655.41</v>
      </c>
      <c r="O337" s="2">
        <v>1367</v>
      </c>
      <c r="P337" s="2">
        <v>35979.230000000003</v>
      </c>
      <c r="Q337" s="2">
        <v>2162</v>
      </c>
      <c r="R337" s="2">
        <v>62.779922779922799</v>
      </c>
      <c r="S337" s="2">
        <v>1003.59534</v>
      </c>
      <c r="T337" s="2">
        <v>0</v>
      </c>
      <c r="U337" s="2">
        <v>16954.0982442571</v>
      </c>
      <c r="V337" s="2">
        <v>2064</v>
      </c>
      <c r="W337" s="2">
        <v>111</v>
      </c>
      <c r="X337" s="2">
        <v>131</v>
      </c>
      <c r="Y337">
        <v>1</v>
      </c>
    </row>
    <row r="338" spans="1:25" x14ac:dyDescent="0.25">
      <c r="A338">
        <v>967670170</v>
      </c>
      <c r="B338">
        <v>2422018</v>
      </c>
      <c r="C338">
        <v>242</v>
      </c>
      <c r="D338">
        <v>2018</v>
      </c>
      <c r="E338" t="s">
        <v>91</v>
      </c>
      <c r="F338" s="2">
        <v>4601</v>
      </c>
      <c r="G338" s="2">
        <v>6519</v>
      </c>
      <c r="H338" s="2">
        <v>3003</v>
      </c>
      <c r="I338" s="2">
        <v>654.43406599082198</v>
      </c>
      <c r="J338" s="2">
        <v>0</v>
      </c>
      <c r="K338" s="2">
        <v>0</v>
      </c>
      <c r="L338" s="2">
        <v>73</v>
      </c>
      <c r="M338" s="2">
        <v>8698.4340659908194</v>
      </c>
      <c r="N338" s="2">
        <v>23457.25</v>
      </c>
      <c r="O338" s="2">
        <v>1507</v>
      </c>
      <c r="P338" s="2">
        <v>41379.699999999997</v>
      </c>
      <c r="Q338" s="2">
        <v>2901</v>
      </c>
      <c r="R338" s="2">
        <v>151</v>
      </c>
      <c r="S338" s="2">
        <v>873.11938999999995</v>
      </c>
      <c r="T338" s="2">
        <v>0</v>
      </c>
      <c r="U338" s="2">
        <v>18085.607405990799</v>
      </c>
      <c r="V338" s="2">
        <v>2149</v>
      </c>
      <c r="W338" s="2">
        <v>114</v>
      </c>
      <c r="X338" s="2">
        <v>134</v>
      </c>
      <c r="Y338">
        <v>1</v>
      </c>
    </row>
    <row r="339" spans="1:25" x14ac:dyDescent="0.25">
      <c r="A339">
        <v>871028362</v>
      </c>
      <c r="B339">
        <v>2482014</v>
      </c>
      <c r="C339">
        <v>248</v>
      </c>
      <c r="D339">
        <v>2014</v>
      </c>
      <c r="E339" t="s">
        <v>92</v>
      </c>
      <c r="F339" s="2">
        <v>7210.3810504634403</v>
      </c>
      <c r="G339" s="2">
        <v>8270.3686920700293</v>
      </c>
      <c r="H339" s="2">
        <v>246.508753861998</v>
      </c>
      <c r="I339" s="2">
        <v>1003.88261308028</v>
      </c>
      <c r="J339" s="2">
        <v>0</v>
      </c>
      <c r="K339" s="2">
        <v>0</v>
      </c>
      <c r="L339" s="2">
        <v>3912.7662203913501</v>
      </c>
      <c r="M339" s="2">
        <v>12325.3573813604</v>
      </c>
      <c r="N339" s="2">
        <v>19801.05</v>
      </c>
      <c r="O339" s="2">
        <v>885</v>
      </c>
      <c r="P339" s="2">
        <v>40769.660000000003</v>
      </c>
      <c r="Q339" s="2">
        <v>2835</v>
      </c>
      <c r="R339" s="2">
        <v>477.22574055158299</v>
      </c>
      <c r="S339" s="2">
        <v>1162.7332200000001</v>
      </c>
      <c r="T339" s="2">
        <v>0</v>
      </c>
      <c r="U339" s="2">
        <v>21380.129651912001</v>
      </c>
      <c r="V339" s="2">
        <v>2251</v>
      </c>
      <c r="W339" s="2">
        <v>168</v>
      </c>
      <c r="X339" s="2">
        <v>201</v>
      </c>
      <c r="Y339">
        <v>1</v>
      </c>
    </row>
    <row r="340" spans="1:25" x14ac:dyDescent="0.25">
      <c r="A340">
        <v>871028362</v>
      </c>
      <c r="B340">
        <v>2482015</v>
      </c>
      <c r="C340">
        <v>248</v>
      </c>
      <c r="D340">
        <v>2015</v>
      </c>
      <c r="E340" t="s">
        <v>92</v>
      </c>
      <c r="F340" s="2">
        <v>5565.12</v>
      </c>
      <c r="G340" s="2">
        <v>7919.5519999999997</v>
      </c>
      <c r="H340" s="2">
        <v>1612.4159999999999</v>
      </c>
      <c r="I340" s="2">
        <v>1003.88261308028</v>
      </c>
      <c r="J340" s="2">
        <v>0</v>
      </c>
      <c r="K340" s="2">
        <v>0</v>
      </c>
      <c r="L340" s="2">
        <v>163.19999999999999</v>
      </c>
      <c r="M340" s="2">
        <v>12712.9386130803</v>
      </c>
      <c r="N340" s="2">
        <v>22161.42</v>
      </c>
      <c r="O340" s="2">
        <v>993</v>
      </c>
      <c r="P340" s="2">
        <v>42672.5</v>
      </c>
      <c r="Q340" s="2">
        <v>3062</v>
      </c>
      <c r="R340" s="2">
        <v>261.24400000000003</v>
      </c>
      <c r="S340" s="2">
        <v>1094.28682</v>
      </c>
      <c r="T340" s="2">
        <v>0</v>
      </c>
      <c r="U340" s="2">
        <v>22078.338553080299</v>
      </c>
      <c r="V340" s="2">
        <v>2271</v>
      </c>
      <c r="W340" s="2">
        <v>174</v>
      </c>
      <c r="X340" s="2">
        <v>207</v>
      </c>
      <c r="Y340">
        <v>1</v>
      </c>
    </row>
    <row r="341" spans="1:25" x14ac:dyDescent="0.25">
      <c r="A341">
        <v>871028362</v>
      </c>
      <c r="B341">
        <v>2482016</v>
      </c>
      <c r="C341">
        <v>248</v>
      </c>
      <c r="D341">
        <v>2016</v>
      </c>
      <c r="E341" t="s">
        <v>92</v>
      </c>
      <c r="F341" s="2">
        <v>5179.6420233463004</v>
      </c>
      <c r="G341" s="2">
        <v>8407.6575875486396</v>
      </c>
      <c r="H341" s="2">
        <v>3083.0194552529201</v>
      </c>
      <c r="I341" s="2">
        <v>1003.88261308028</v>
      </c>
      <c r="J341" s="2">
        <v>0</v>
      </c>
      <c r="K341" s="2">
        <v>0</v>
      </c>
      <c r="L341" s="2">
        <v>944.06225680933801</v>
      </c>
      <c r="M341" s="2">
        <v>10564.100511913</v>
      </c>
      <c r="N341" s="2">
        <v>28069.919999999998</v>
      </c>
      <c r="O341" s="2">
        <v>1225</v>
      </c>
      <c r="P341" s="2">
        <v>49605.14</v>
      </c>
      <c r="Q341" s="2">
        <v>3606</v>
      </c>
      <c r="R341" s="2">
        <v>713.59845559845598</v>
      </c>
      <c r="S341" s="2">
        <v>1566.5669800000001</v>
      </c>
      <c r="T341" s="2">
        <v>0</v>
      </c>
      <c r="U341" s="2">
        <v>22413.444607511399</v>
      </c>
      <c r="V341" s="2">
        <v>2321</v>
      </c>
      <c r="W341" s="2">
        <v>185</v>
      </c>
      <c r="X341" s="2">
        <v>218</v>
      </c>
      <c r="Y341">
        <v>1</v>
      </c>
    </row>
    <row r="342" spans="1:25" x14ac:dyDescent="0.25">
      <c r="A342">
        <v>871028362</v>
      </c>
      <c r="B342">
        <v>2482017</v>
      </c>
      <c r="C342">
        <v>248</v>
      </c>
      <c r="D342">
        <v>2017</v>
      </c>
      <c r="E342" t="s">
        <v>92</v>
      </c>
      <c r="F342" s="2">
        <v>5681.6635160680498</v>
      </c>
      <c r="G342" s="2">
        <v>8599.1077504725909</v>
      </c>
      <c r="H342" s="2">
        <v>1343.03213610586</v>
      </c>
      <c r="I342" s="2">
        <v>1003.88261308028</v>
      </c>
      <c r="J342" s="2">
        <v>0</v>
      </c>
      <c r="K342" s="2">
        <v>0</v>
      </c>
      <c r="L342" s="2">
        <v>534.74480151228704</v>
      </c>
      <c r="M342" s="2">
        <v>13406.8769420028</v>
      </c>
      <c r="N342" s="2">
        <v>31738.240000000002</v>
      </c>
      <c r="O342" s="2">
        <v>1403</v>
      </c>
      <c r="P342" s="2">
        <v>46934.7</v>
      </c>
      <c r="Q342" s="2">
        <v>3528</v>
      </c>
      <c r="R342" s="2">
        <v>436.68246445497601</v>
      </c>
      <c r="S342" s="2">
        <v>1388.60634</v>
      </c>
      <c r="T342" s="2">
        <v>0</v>
      </c>
      <c r="U342" s="2">
        <v>24962.2150864578</v>
      </c>
      <c r="V342" s="2">
        <v>2369</v>
      </c>
      <c r="W342" s="2">
        <v>185</v>
      </c>
      <c r="X342" s="2">
        <v>225</v>
      </c>
      <c r="Y342">
        <v>1</v>
      </c>
    </row>
    <row r="343" spans="1:25" x14ac:dyDescent="0.25">
      <c r="A343">
        <v>871028362</v>
      </c>
      <c r="B343">
        <v>2482018</v>
      </c>
      <c r="C343">
        <v>248</v>
      </c>
      <c r="D343">
        <v>2018</v>
      </c>
      <c r="E343" t="s">
        <v>92</v>
      </c>
      <c r="F343" s="2">
        <v>4317</v>
      </c>
      <c r="G343" s="2">
        <v>6850</v>
      </c>
      <c r="H343" s="2">
        <v>861</v>
      </c>
      <c r="I343" s="2">
        <v>1003.88261308028</v>
      </c>
      <c r="J343" s="2">
        <v>0</v>
      </c>
      <c r="K343" s="2">
        <v>0</v>
      </c>
      <c r="L343" s="2">
        <v>623</v>
      </c>
      <c r="M343" s="2">
        <v>10686.882613080301</v>
      </c>
      <c r="N343" s="2">
        <v>33475.440000000002</v>
      </c>
      <c r="O343" s="2">
        <v>884</v>
      </c>
      <c r="P343" s="2">
        <v>46778.15</v>
      </c>
      <c r="Q343" s="2">
        <v>2435</v>
      </c>
      <c r="R343" s="2">
        <v>1304</v>
      </c>
      <c r="S343" s="2">
        <v>1232.46299</v>
      </c>
      <c r="T343" s="2">
        <v>0</v>
      </c>
      <c r="U343" s="2">
        <v>21437.8145930803</v>
      </c>
      <c r="V343" s="2">
        <v>2401</v>
      </c>
      <c r="W343" s="2">
        <v>185</v>
      </c>
      <c r="X343" s="2">
        <v>223</v>
      </c>
      <c r="Y343">
        <v>1</v>
      </c>
    </row>
    <row r="344" spans="1:25" x14ac:dyDescent="0.25">
      <c r="A344">
        <v>971058854</v>
      </c>
      <c r="B344">
        <v>2492014</v>
      </c>
      <c r="C344">
        <v>249</v>
      </c>
      <c r="D344">
        <v>2014</v>
      </c>
      <c r="E344" t="s">
        <v>93</v>
      </c>
      <c r="F344" s="2">
        <v>61706.7435633368</v>
      </c>
      <c r="G344" s="2">
        <v>9871.5550978372794</v>
      </c>
      <c r="H344" s="2">
        <v>1044.30072090628</v>
      </c>
      <c r="I344" s="2">
        <v>-229.227950904793</v>
      </c>
      <c r="J344" s="2">
        <v>2076.3772965657199</v>
      </c>
      <c r="K344" s="2">
        <v>0</v>
      </c>
      <c r="L344" s="2">
        <v>300.29248197734302</v>
      </c>
      <c r="M344" s="2">
        <v>72079.734309615596</v>
      </c>
      <c r="N344" s="2">
        <v>60452.54</v>
      </c>
      <c r="O344" s="2">
        <v>3099</v>
      </c>
      <c r="P344" s="2">
        <v>387824.85</v>
      </c>
      <c r="Q344" s="2">
        <v>18141</v>
      </c>
      <c r="R344" s="2">
        <v>5448.7885597548502</v>
      </c>
      <c r="S344" s="2">
        <v>15631.874390000001</v>
      </c>
      <c r="T344" s="2">
        <v>0</v>
      </c>
      <c r="U344" s="2">
        <v>141745.31804936999</v>
      </c>
      <c r="V344" s="2">
        <v>16472</v>
      </c>
      <c r="W344" s="2">
        <v>1290</v>
      </c>
      <c r="X344" s="2">
        <v>1159</v>
      </c>
      <c r="Y344">
        <v>1</v>
      </c>
    </row>
    <row r="345" spans="1:25" x14ac:dyDescent="0.25">
      <c r="A345">
        <v>971058854</v>
      </c>
      <c r="B345">
        <v>2492015</v>
      </c>
      <c r="C345">
        <v>249</v>
      </c>
      <c r="D345">
        <v>2015</v>
      </c>
      <c r="E345" t="s">
        <v>93</v>
      </c>
      <c r="F345" s="2">
        <v>48524.800000000003</v>
      </c>
      <c r="G345" s="2">
        <v>11035.584000000001</v>
      </c>
      <c r="H345" s="2">
        <v>2254.3359999999998</v>
      </c>
      <c r="I345" s="2">
        <v>-229.227950904793</v>
      </c>
      <c r="J345" s="2">
        <v>2076.3772965657199</v>
      </c>
      <c r="K345" s="2">
        <v>0</v>
      </c>
      <c r="L345" s="2">
        <v>146.88</v>
      </c>
      <c r="M345" s="2">
        <v>58971.501345660901</v>
      </c>
      <c r="N345" s="2">
        <v>65369.22</v>
      </c>
      <c r="O345" s="2">
        <v>3001</v>
      </c>
      <c r="P345" s="2">
        <v>425348.37</v>
      </c>
      <c r="Q345" s="2">
        <v>19372</v>
      </c>
      <c r="R345" s="2">
        <v>4585.32</v>
      </c>
      <c r="S345" s="2">
        <v>14934.57669</v>
      </c>
      <c r="T345" s="2">
        <v>0</v>
      </c>
      <c r="U345" s="2">
        <v>130798.17102566099</v>
      </c>
      <c r="V345" s="2">
        <v>16611</v>
      </c>
      <c r="W345" s="2">
        <v>1295</v>
      </c>
      <c r="X345" s="2">
        <v>1162</v>
      </c>
      <c r="Y345">
        <v>1</v>
      </c>
    </row>
    <row r="346" spans="1:25" x14ac:dyDescent="0.25">
      <c r="A346">
        <v>971058854</v>
      </c>
      <c r="B346">
        <v>2492018</v>
      </c>
      <c r="C346">
        <v>249</v>
      </c>
      <c r="D346">
        <v>2018</v>
      </c>
      <c r="E346" t="s">
        <v>93</v>
      </c>
      <c r="F346" s="2">
        <v>23854</v>
      </c>
      <c r="G346" s="2">
        <v>40996</v>
      </c>
      <c r="H346" s="2">
        <v>10526</v>
      </c>
      <c r="I346" s="2">
        <v>-229.227950904793</v>
      </c>
      <c r="J346" s="2">
        <v>2076.3772965657199</v>
      </c>
      <c r="K346" s="2">
        <v>0</v>
      </c>
      <c r="L346" s="2">
        <v>358</v>
      </c>
      <c r="M346" s="2">
        <v>55810.149345660902</v>
      </c>
      <c r="N346" s="2">
        <v>96537.82</v>
      </c>
      <c r="O346" s="2">
        <v>4146</v>
      </c>
      <c r="P346" s="2">
        <v>553587.06000000006</v>
      </c>
      <c r="Q346" s="2">
        <v>29080</v>
      </c>
      <c r="R346" s="2">
        <v>4096</v>
      </c>
      <c r="S346" s="2">
        <v>15397.017680000001</v>
      </c>
      <c r="T346" s="2">
        <v>0</v>
      </c>
      <c r="U346" s="2">
        <v>148186.784705661</v>
      </c>
      <c r="V346" s="2">
        <v>17056</v>
      </c>
      <c r="W346" s="2">
        <v>1340</v>
      </c>
      <c r="X346" s="2">
        <v>1203</v>
      </c>
      <c r="Y346">
        <v>1</v>
      </c>
    </row>
    <row r="347" spans="1:25" x14ac:dyDescent="0.25">
      <c r="A347">
        <v>971058854</v>
      </c>
      <c r="B347">
        <v>2492016</v>
      </c>
      <c r="C347">
        <v>249</v>
      </c>
      <c r="D347">
        <v>2016</v>
      </c>
      <c r="E347" t="s">
        <v>93</v>
      </c>
      <c r="F347" s="2">
        <v>51654.599221789897</v>
      </c>
      <c r="G347" s="2">
        <v>17370.957198443601</v>
      </c>
      <c r="H347" s="2">
        <v>3424.8715953307401</v>
      </c>
      <c r="I347" s="2">
        <v>-229.227950904793</v>
      </c>
      <c r="J347" s="2">
        <v>2076.3772965657199</v>
      </c>
      <c r="K347" s="2">
        <v>0</v>
      </c>
      <c r="L347" s="2">
        <v>0</v>
      </c>
      <c r="M347" s="2">
        <v>67447.834170563699</v>
      </c>
      <c r="N347" s="2">
        <v>71685.759999999995</v>
      </c>
      <c r="O347" s="2">
        <v>3226</v>
      </c>
      <c r="P347" s="2">
        <v>459196.5</v>
      </c>
      <c r="Q347" s="2">
        <v>21299</v>
      </c>
      <c r="R347" s="2">
        <v>8360.1930501930492</v>
      </c>
      <c r="S347" s="2">
        <v>11789.036819999999</v>
      </c>
      <c r="T347" s="2">
        <v>0</v>
      </c>
      <c r="U347" s="2">
        <v>144505.881900757</v>
      </c>
      <c r="V347" s="2">
        <v>16749</v>
      </c>
      <c r="W347" s="2">
        <v>1312</v>
      </c>
      <c r="X347" s="2">
        <v>1171</v>
      </c>
      <c r="Y347">
        <v>1</v>
      </c>
    </row>
    <row r="348" spans="1:25" x14ac:dyDescent="0.25">
      <c r="A348">
        <v>971058854</v>
      </c>
      <c r="B348">
        <v>2492017</v>
      </c>
      <c r="C348">
        <v>249</v>
      </c>
      <c r="D348">
        <v>2017</v>
      </c>
      <c r="E348" t="s">
        <v>93</v>
      </c>
      <c r="F348" s="2">
        <v>29615.606805292999</v>
      </c>
      <c r="G348" s="2">
        <v>35658.223062381898</v>
      </c>
      <c r="H348" s="2">
        <v>5897.61814744802</v>
      </c>
      <c r="I348" s="2">
        <v>-229.227950904793</v>
      </c>
      <c r="J348" s="2">
        <v>2076.3772965657199</v>
      </c>
      <c r="K348" s="2">
        <v>0</v>
      </c>
      <c r="L348" s="2">
        <v>602.61625708884696</v>
      </c>
      <c r="M348" s="2">
        <v>60620.744808798903</v>
      </c>
      <c r="N348" s="2">
        <v>88558.82</v>
      </c>
      <c r="O348" s="2">
        <v>3501</v>
      </c>
      <c r="P348" s="2">
        <v>528412.81000000006</v>
      </c>
      <c r="Q348" s="2">
        <v>24242</v>
      </c>
      <c r="R348" s="2">
        <v>4460.3260663507099</v>
      </c>
      <c r="S348" s="2">
        <v>12250.194439999999</v>
      </c>
      <c r="T348" s="2">
        <v>0</v>
      </c>
      <c r="U348" s="2">
        <v>142709.53474515001</v>
      </c>
      <c r="V348" s="2">
        <v>16875</v>
      </c>
      <c r="W348" s="2">
        <v>1339</v>
      </c>
      <c r="X348" s="2">
        <v>1183</v>
      </c>
      <c r="Y348">
        <v>1</v>
      </c>
    </row>
    <row r="349" spans="1:25" x14ac:dyDescent="0.25">
      <c r="A349">
        <v>955996836</v>
      </c>
      <c r="B349">
        <v>2512015</v>
      </c>
      <c r="C349">
        <v>251</v>
      </c>
      <c r="D349">
        <v>2015</v>
      </c>
      <c r="E349" t="s">
        <v>94</v>
      </c>
      <c r="F349" s="2">
        <v>28531.712</v>
      </c>
      <c r="G349" s="2">
        <v>33754.112000000001</v>
      </c>
      <c r="H349" s="2">
        <v>12122.495999999999</v>
      </c>
      <c r="I349" s="2">
        <v>5125.4098668976003</v>
      </c>
      <c r="J349" s="2">
        <v>0</v>
      </c>
      <c r="K349" s="2">
        <v>0</v>
      </c>
      <c r="L349" s="2">
        <v>0</v>
      </c>
      <c r="M349" s="2">
        <v>55288.737866897602</v>
      </c>
      <c r="N349" s="2">
        <v>64695.55</v>
      </c>
      <c r="O349" s="2">
        <v>2235</v>
      </c>
      <c r="P349" s="2">
        <v>277088.45</v>
      </c>
      <c r="Q349" s="2">
        <v>10885</v>
      </c>
      <c r="R349" s="2">
        <v>7730.0039999999999</v>
      </c>
      <c r="S349" s="2">
        <v>7738.7210999999998</v>
      </c>
      <c r="T349" s="2">
        <v>0</v>
      </c>
      <c r="U349" s="2">
        <v>104726.286966898</v>
      </c>
      <c r="V349" s="2">
        <v>13741</v>
      </c>
      <c r="W349" s="2">
        <v>1095</v>
      </c>
      <c r="X349" s="2">
        <v>920</v>
      </c>
      <c r="Y349">
        <v>1</v>
      </c>
    </row>
    <row r="350" spans="1:25" x14ac:dyDescent="0.25">
      <c r="A350">
        <v>955996836</v>
      </c>
      <c r="B350">
        <v>2512018</v>
      </c>
      <c r="C350">
        <v>251</v>
      </c>
      <c r="D350">
        <v>2018</v>
      </c>
      <c r="E350" t="s">
        <v>94</v>
      </c>
      <c r="F350" s="2">
        <v>19034</v>
      </c>
      <c r="G350" s="2">
        <v>34772</v>
      </c>
      <c r="H350" s="2">
        <v>12337</v>
      </c>
      <c r="I350" s="2">
        <v>5125.4098668976003</v>
      </c>
      <c r="J350" s="2">
        <v>0</v>
      </c>
      <c r="K350" s="2">
        <v>0</v>
      </c>
      <c r="L350" s="2">
        <v>135</v>
      </c>
      <c r="M350" s="2">
        <v>46454.4098668976</v>
      </c>
      <c r="N350" s="2">
        <v>96997.37</v>
      </c>
      <c r="O350" s="2">
        <v>2853</v>
      </c>
      <c r="P350" s="2">
        <v>365462.44</v>
      </c>
      <c r="Q350" s="2">
        <v>14061</v>
      </c>
      <c r="R350" s="2">
        <v>8889</v>
      </c>
      <c r="S350" s="2">
        <v>9750.6174699999992</v>
      </c>
      <c r="T350" s="2">
        <v>0</v>
      </c>
      <c r="U350" s="2">
        <v>110218.075746898</v>
      </c>
      <c r="V350" s="2">
        <v>14292</v>
      </c>
      <c r="W350" s="2">
        <v>1102</v>
      </c>
      <c r="X350" s="2">
        <v>943</v>
      </c>
      <c r="Y350">
        <v>1</v>
      </c>
    </row>
    <row r="351" spans="1:25" x14ac:dyDescent="0.25">
      <c r="A351">
        <v>955996836</v>
      </c>
      <c r="B351">
        <v>2512014</v>
      </c>
      <c r="C351">
        <v>251</v>
      </c>
      <c r="D351">
        <v>2014</v>
      </c>
      <c r="E351" t="s">
        <v>94</v>
      </c>
      <c r="F351" s="2">
        <v>27491.328527291502</v>
      </c>
      <c r="G351" s="2">
        <v>32858.496395468603</v>
      </c>
      <c r="H351" s="2">
        <v>11909.7342945417</v>
      </c>
      <c r="I351" s="2">
        <v>5125.4098668976003</v>
      </c>
      <c r="J351" s="2">
        <v>0</v>
      </c>
      <c r="K351" s="2">
        <v>0</v>
      </c>
      <c r="L351" s="2">
        <v>0</v>
      </c>
      <c r="M351" s="2">
        <v>53565.500495115899</v>
      </c>
      <c r="N351" s="2">
        <v>60527.28</v>
      </c>
      <c r="O351" s="2">
        <v>3302</v>
      </c>
      <c r="P351" s="2">
        <v>257166.2</v>
      </c>
      <c r="Q351" s="2">
        <v>14721</v>
      </c>
      <c r="R351" s="2">
        <v>8658.7129724208407</v>
      </c>
      <c r="S351" s="2">
        <v>6012.5884500000002</v>
      </c>
      <c r="T351" s="2">
        <v>0</v>
      </c>
      <c r="U351" s="2">
        <v>105639.104197537</v>
      </c>
      <c r="V351" s="2">
        <v>13582</v>
      </c>
      <c r="W351" s="2">
        <v>1081</v>
      </c>
      <c r="X351" s="2">
        <v>921</v>
      </c>
      <c r="Y351">
        <v>1</v>
      </c>
    </row>
    <row r="352" spans="1:25" x14ac:dyDescent="0.25">
      <c r="A352">
        <v>955996836</v>
      </c>
      <c r="B352">
        <v>2512016</v>
      </c>
      <c r="C352">
        <v>251</v>
      </c>
      <c r="D352">
        <v>2016</v>
      </c>
      <c r="E352" t="s">
        <v>94</v>
      </c>
      <c r="F352" s="2">
        <v>21739.891050583701</v>
      </c>
      <c r="G352" s="2">
        <v>32749.011673151799</v>
      </c>
      <c r="H352" s="2">
        <v>8695.5330739299607</v>
      </c>
      <c r="I352" s="2">
        <v>5125.4098668976003</v>
      </c>
      <c r="J352" s="2">
        <v>0</v>
      </c>
      <c r="K352" s="2">
        <v>0</v>
      </c>
      <c r="L352" s="2">
        <v>0</v>
      </c>
      <c r="M352" s="2">
        <v>50918.7795167031</v>
      </c>
      <c r="N352" s="2">
        <v>78937.56</v>
      </c>
      <c r="O352" s="2">
        <v>2575</v>
      </c>
      <c r="P352" s="2">
        <v>302337.44</v>
      </c>
      <c r="Q352" s="2">
        <v>11309</v>
      </c>
      <c r="R352" s="2">
        <v>4433.3088803088804</v>
      </c>
      <c r="S352" s="2">
        <v>8007.8010100000001</v>
      </c>
      <c r="T352" s="2">
        <v>0</v>
      </c>
      <c r="U352" s="2">
        <v>100501.66440701199</v>
      </c>
      <c r="V352" s="2">
        <v>13807</v>
      </c>
      <c r="W352" s="2">
        <v>1089</v>
      </c>
      <c r="X352" s="2">
        <v>930</v>
      </c>
      <c r="Y352">
        <v>1</v>
      </c>
    </row>
    <row r="353" spans="1:25" x14ac:dyDescent="0.25">
      <c r="A353">
        <v>955996836</v>
      </c>
      <c r="B353">
        <v>2512017</v>
      </c>
      <c r="C353">
        <v>251</v>
      </c>
      <c r="D353">
        <v>2017</v>
      </c>
      <c r="E353" t="s">
        <v>94</v>
      </c>
      <c r="F353" s="2">
        <v>19996.370510396999</v>
      </c>
      <c r="G353" s="2">
        <v>33503.818525519797</v>
      </c>
      <c r="H353" s="2">
        <v>11058.9338374291</v>
      </c>
      <c r="I353" s="2">
        <v>5125.4098668976003</v>
      </c>
      <c r="J353" s="2">
        <v>0</v>
      </c>
      <c r="K353" s="2">
        <v>0</v>
      </c>
      <c r="L353" s="2">
        <v>0</v>
      </c>
      <c r="M353" s="2">
        <v>47566.665065385299</v>
      </c>
      <c r="N353" s="2">
        <v>85470.24</v>
      </c>
      <c r="O353" s="2">
        <v>2669</v>
      </c>
      <c r="P353" s="2">
        <v>332238.49</v>
      </c>
      <c r="Q353" s="2">
        <v>12795</v>
      </c>
      <c r="R353" s="2">
        <v>4644.2464454976298</v>
      </c>
      <c r="S353" s="2">
        <v>7649.3129900000004</v>
      </c>
      <c r="T353" s="2">
        <v>0</v>
      </c>
      <c r="U353" s="2">
        <v>100804.457030883</v>
      </c>
      <c r="V353" s="2">
        <v>14178</v>
      </c>
      <c r="W353" s="2">
        <v>1091</v>
      </c>
      <c r="X353" s="2">
        <v>931</v>
      </c>
      <c r="Y353">
        <v>1</v>
      </c>
    </row>
    <row r="354" spans="1:25" x14ac:dyDescent="0.25">
      <c r="A354">
        <v>918312730</v>
      </c>
      <c r="B354">
        <v>2572014</v>
      </c>
      <c r="C354">
        <v>257</v>
      </c>
      <c r="D354">
        <v>2014</v>
      </c>
      <c r="E354" t="s">
        <v>95</v>
      </c>
      <c r="F354" s="2">
        <v>24827.913491246101</v>
      </c>
      <c r="G354" s="2">
        <v>31891.509783728099</v>
      </c>
      <c r="H354" s="2">
        <v>11909.7342945417</v>
      </c>
      <c r="I354" s="2">
        <v>4075.5996885566901</v>
      </c>
      <c r="J354" s="2">
        <v>0</v>
      </c>
      <c r="K354" s="2">
        <v>-1438.9388259526299</v>
      </c>
      <c r="L354" s="2">
        <v>1939.57569515963</v>
      </c>
      <c r="M354" s="2">
        <v>45506.774147876997</v>
      </c>
      <c r="N354" s="2">
        <v>57259.93</v>
      </c>
      <c r="O354" s="2">
        <v>2919</v>
      </c>
      <c r="P354" s="2">
        <v>275944.12</v>
      </c>
      <c r="Q354" s="2">
        <v>16879</v>
      </c>
      <c r="R354" s="2">
        <v>4350.3942798774297</v>
      </c>
      <c r="S354" s="2">
        <v>6492.9966199999999</v>
      </c>
      <c r="T354" s="2">
        <v>1645.2</v>
      </c>
      <c r="U354" s="2">
        <v>94828.412097754393</v>
      </c>
      <c r="V354" s="2">
        <v>14055</v>
      </c>
      <c r="W354" s="2">
        <v>723</v>
      </c>
      <c r="X354" s="2">
        <v>799</v>
      </c>
      <c r="Y354">
        <v>1</v>
      </c>
    </row>
    <row r="355" spans="1:25" x14ac:dyDescent="0.25">
      <c r="A355">
        <v>918312730</v>
      </c>
      <c r="B355">
        <v>2572015</v>
      </c>
      <c r="C355">
        <v>257</v>
      </c>
      <c r="D355">
        <v>2015</v>
      </c>
      <c r="E355" t="s">
        <v>95</v>
      </c>
      <c r="F355" s="2">
        <v>26069.567999999999</v>
      </c>
      <c r="G355" s="2">
        <v>28798.272000000001</v>
      </c>
      <c r="H355" s="2">
        <v>7823.808</v>
      </c>
      <c r="I355" s="2">
        <v>4075.5996885566901</v>
      </c>
      <c r="J355" s="2">
        <v>0</v>
      </c>
      <c r="K355" s="2">
        <v>-1438.9388259526299</v>
      </c>
      <c r="L355" s="2">
        <v>377.536</v>
      </c>
      <c r="M355" s="2">
        <v>49303.156862604097</v>
      </c>
      <c r="N355" s="2">
        <v>61553.440000000002</v>
      </c>
      <c r="O355" s="2">
        <v>3162</v>
      </c>
      <c r="P355" s="2">
        <v>305632.06</v>
      </c>
      <c r="Q355" s="2">
        <v>19361</v>
      </c>
      <c r="R355" s="2">
        <v>3284.52</v>
      </c>
      <c r="S355" s="2">
        <v>8496.3371900000002</v>
      </c>
      <c r="T355" s="2">
        <v>1645.2</v>
      </c>
      <c r="U355" s="2">
        <v>104360.129552604</v>
      </c>
      <c r="V355" s="2">
        <v>14253</v>
      </c>
      <c r="W355" s="2">
        <v>713</v>
      </c>
      <c r="X355" s="2">
        <v>775</v>
      </c>
      <c r="Y355">
        <v>1</v>
      </c>
    </row>
    <row r="356" spans="1:25" x14ac:dyDescent="0.25">
      <c r="A356">
        <v>918312730</v>
      </c>
      <c r="B356">
        <v>2572016</v>
      </c>
      <c r="C356">
        <v>257</v>
      </c>
      <c r="D356">
        <v>2016</v>
      </c>
      <c r="E356" t="s">
        <v>95</v>
      </c>
      <c r="F356" s="2">
        <v>25093.852140077801</v>
      </c>
      <c r="G356" s="2">
        <v>33680.373540856002</v>
      </c>
      <c r="H356" s="2">
        <v>7636.1089494163398</v>
      </c>
      <c r="I356" s="2">
        <v>4075.5996885566901</v>
      </c>
      <c r="J356" s="2">
        <v>0</v>
      </c>
      <c r="K356" s="2">
        <v>-1438.9388259526299</v>
      </c>
      <c r="L356" s="2">
        <v>11.6420233463035</v>
      </c>
      <c r="M356" s="2">
        <v>53763.135570775303</v>
      </c>
      <c r="N356" s="2">
        <v>60184.89</v>
      </c>
      <c r="O356" s="2">
        <v>3216</v>
      </c>
      <c r="P356" s="2">
        <v>329629.65999999997</v>
      </c>
      <c r="Q356" s="2">
        <v>21119</v>
      </c>
      <c r="R356" s="2">
        <v>3350.3552123552099</v>
      </c>
      <c r="S356" s="2">
        <v>8186.6172299999998</v>
      </c>
      <c r="T356" s="2">
        <v>0</v>
      </c>
      <c r="U356" s="2">
        <v>113413.79556313</v>
      </c>
      <c r="V356" s="2">
        <v>14705</v>
      </c>
      <c r="W356" s="2">
        <v>725</v>
      </c>
      <c r="X356" s="2">
        <v>775</v>
      </c>
      <c r="Y356">
        <v>1</v>
      </c>
    </row>
    <row r="357" spans="1:25" x14ac:dyDescent="0.25">
      <c r="A357">
        <v>918312730</v>
      </c>
      <c r="B357">
        <v>2572017</v>
      </c>
      <c r="C357">
        <v>257</v>
      </c>
      <c r="D357">
        <v>2017</v>
      </c>
      <c r="E357" t="s">
        <v>95</v>
      </c>
      <c r="F357" s="2">
        <v>24990.064272211701</v>
      </c>
      <c r="G357" s="2">
        <v>28493.671077504699</v>
      </c>
      <c r="H357" s="2">
        <v>7531.6748582230603</v>
      </c>
      <c r="I357" s="2">
        <v>4075.5996885566901</v>
      </c>
      <c r="J357" s="2">
        <v>0</v>
      </c>
      <c r="K357" s="2">
        <v>-1438.9388259526299</v>
      </c>
      <c r="L357" s="2">
        <v>0</v>
      </c>
      <c r="M357" s="2">
        <v>48588.721354097397</v>
      </c>
      <c r="N357" s="2">
        <v>64005.72</v>
      </c>
      <c r="O357" s="2">
        <v>3393</v>
      </c>
      <c r="P357" s="2">
        <v>303730.23</v>
      </c>
      <c r="Q357" s="2">
        <v>21477</v>
      </c>
      <c r="R357" s="2">
        <v>1803.24170616114</v>
      </c>
      <c r="S357" s="2">
        <v>7362.6936900000001</v>
      </c>
      <c r="T357" s="2">
        <v>0</v>
      </c>
      <c r="U357" s="2">
        <v>105056.549700259</v>
      </c>
      <c r="V357" s="2">
        <v>14676</v>
      </c>
      <c r="W357" s="2">
        <v>736</v>
      </c>
      <c r="X357" s="2">
        <v>786</v>
      </c>
      <c r="Y357">
        <v>1</v>
      </c>
    </row>
    <row r="358" spans="1:25" x14ac:dyDescent="0.25">
      <c r="A358">
        <v>918312730</v>
      </c>
      <c r="B358">
        <v>2572018</v>
      </c>
      <c r="C358">
        <v>257</v>
      </c>
      <c r="D358">
        <v>2018</v>
      </c>
      <c r="E358" t="s">
        <v>95</v>
      </c>
      <c r="F358" s="2">
        <v>20934</v>
      </c>
      <c r="G358" s="2">
        <v>24687</v>
      </c>
      <c r="H358" s="2">
        <v>4945</v>
      </c>
      <c r="I358" s="2">
        <v>4075.5996885566901</v>
      </c>
      <c r="J358" s="2">
        <v>0</v>
      </c>
      <c r="K358" s="2">
        <v>-1438.9388259526299</v>
      </c>
      <c r="L358" s="2">
        <v>0</v>
      </c>
      <c r="M358" s="2">
        <v>43312.660862604098</v>
      </c>
      <c r="N358" s="2">
        <v>64083.49</v>
      </c>
      <c r="O358" s="2">
        <v>3489</v>
      </c>
      <c r="P358" s="2">
        <v>296982.42</v>
      </c>
      <c r="Q358" s="2">
        <v>20304</v>
      </c>
      <c r="R358" s="2">
        <v>4718</v>
      </c>
      <c r="S358" s="2">
        <v>8860.8142700000008</v>
      </c>
      <c r="T358" s="2">
        <v>0</v>
      </c>
      <c r="U358" s="2">
        <v>102709.495642604</v>
      </c>
      <c r="V358" s="2">
        <v>14836</v>
      </c>
      <c r="W358" s="2">
        <v>740</v>
      </c>
      <c r="X358" s="2">
        <v>823</v>
      </c>
      <c r="Y358">
        <v>1</v>
      </c>
    </row>
    <row r="359" spans="1:25" x14ac:dyDescent="0.25">
      <c r="A359">
        <v>979497482</v>
      </c>
      <c r="B359">
        <v>2642014</v>
      </c>
      <c r="C359">
        <v>264</v>
      </c>
      <c r="D359">
        <v>2014</v>
      </c>
      <c r="E359" t="s">
        <v>96</v>
      </c>
      <c r="F359" s="2">
        <v>17000.140061792001</v>
      </c>
      <c r="G359" s="2">
        <v>10254.764160659101</v>
      </c>
      <c r="H359" s="2">
        <v>8113.49948506694</v>
      </c>
      <c r="I359" s="2">
        <v>1212.6477336483799</v>
      </c>
      <c r="J359" s="2">
        <v>0</v>
      </c>
      <c r="K359" s="2">
        <v>0</v>
      </c>
      <c r="L359" s="2">
        <v>0</v>
      </c>
      <c r="M359" s="2">
        <v>20354.052471032501</v>
      </c>
      <c r="N359" s="2">
        <v>18441.59</v>
      </c>
      <c r="O359" s="2">
        <v>824</v>
      </c>
      <c r="P359" s="2">
        <v>138131.64000000001</v>
      </c>
      <c r="Q359" s="2">
        <v>12891</v>
      </c>
      <c r="R359" s="2">
        <v>637.77732379979602</v>
      </c>
      <c r="S359" s="2">
        <v>6021.57204</v>
      </c>
      <c r="T359" s="2">
        <v>0</v>
      </c>
      <c r="U359" s="2">
        <v>50279.3688648323</v>
      </c>
      <c r="V359" s="2">
        <v>9337</v>
      </c>
      <c r="W359" s="2">
        <v>301</v>
      </c>
      <c r="X359" s="2">
        <v>533</v>
      </c>
      <c r="Y359">
        <v>1</v>
      </c>
    </row>
    <row r="360" spans="1:25" x14ac:dyDescent="0.25">
      <c r="A360">
        <v>979497482</v>
      </c>
      <c r="B360">
        <v>2642015</v>
      </c>
      <c r="C360">
        <v>264</v>
      </c>
      <c r="D360">
        <v>2015</v>
      </c>
      <c r="E360" t="s">
        <v>96</v>
      </c>
      <c r="F360" s="2">
        <v>14217.984</v>
      </c>
      <c r="G360" s="2">
        <v>10934.4</v>
      </c>
      <c r="H360" s="2">
        <v>6724.9279999999999</v>
      </c>
      <c r="I360" s="2">
        <v>1212.6477336483799</v>
      </c>
      <c r="J360" s="2">
        <v>0</v>
      </c>
      <c r="K360" s="2">
        <v>0</v>
      </c>
      <c r="L360" s="2">
        <v>0</v>
      </c>
      <c r="M360" s="2">
        <v>19640.103733648401</v>
      </c>
      <c r="N360" s="2">
        <v>19034.46</v>
      </c>
      <c r="O360" s="2">
        <v>889</v>
      </c>
      <c r="P360" s="2">
        <v>140238.5</v>
      </c>
      <c r="Q360" s="2">
        <v>12534</v>
      </c>
      <c r="R360" s="2">
        <v>768.55600000000004</v>
      </c>
      <c r="S360" s="2">
        <v>6455.7788899999996</v>
      </c>
      <c r="T360" s="2">
        <v>0</v>
      </c>
      <c r="U360" s="2">
        <v>50003.089183648401</v>
      </c>
      <c r="V360" s="2">
        <v>9521</v>
      </c>
      <c r="W360" s="2">
        <v>323</v>
      </c>
      <c r="X360" s="2">
        <v>534</v>
      </c>
      <c r="Y360">
        <v>1</v>
      </c>
    </row>
    <row r="361" spans="1:25" x14ac:dyDescent="0.25">
      <c r="A361">
        <v>979497482</v>
      </c>
      <c r="B361">
        <v>2642016</v>
      </c>
      <c r="C361">
        <v>264</v>
      </c>
      <c r="D361">
        <v>2016</v>
      </c>
      <c r="E361" t="s">
        <v>96</v>
      </c>
      <c r="F361" s="2">
        <v>14480.560311284</v>
      </c>
      <c r="G361" s="2">
        <v>10468.2957198444</v>
      </c>
      <c r="H361" s="2">
        <v>5087.56420233463</v>
      </c>
      <c r="I361" s="2">
        <v>1212.6477336483799</v>
      </c>
      <c r="J361" s="2">
        <v>0</v>
      </c>
      <c r="K361" s="2">
        <v>0</v>
      </c>
      <c r="L361" s="2">
        <v>0</v>
      </c>
      <c r="M361" s="2">
        <v>21073.939562442101</v>
      </c>
      <c r="N361" s="2">
        <v>20163.64</v>
      </c>
      <c r="O361" s="2">
        <v>994</v>
      </c>
      <c r="P361" s="2">
        <v>139164.87</v>
      </c>
      <c r="Q361" s="2">
        <v>11879</v>
      </c>
      <c r="R361" s="2">
        <v>754.40540540540599</v>
      </c>
      <c r="S361" s="2">
        <v>7037.1454999999996</v>
      </c>
      <c r="T361" s="2">
        <v>0</v>
      </c>
      <c r="U361" s="2">
        <v>51457.529577847599</v>
      </c>
      <c r="V361" s="2">
        <v>9738</v>
      </c>
      <c r="W361" s="2">
        <v>325</v>
      </c>
      <c r="X361" s="2">
        <v>536</v>
      </c>
      <c r="Y361">
        <v>1</v>
      </c>
    </row>
    <row r="362" spans="1:25" x14ac:dyDescent="0.25">
      <c r="A362">
        <v>979497482</v>
      </c>
      <c r="B362">
        <v>2642017</v>
      </c>
      <c r="C362">
        <v>264</v>
      </c>
      <c r="D362">
        <v>2017</v>
      </c>
      <c r="E362" t="s">
        <v>96</v>
      </c>
      <c r="F362" s="2">
        <v>13631.8790170132</v>
      </c>
      <c r="G362" s="2">
        <v>10817.2703213611</v>
      </c>
      <c r="H362" s="2">
        <v>5078.0189035916801</v>
      </c>
      <c r="I362" s="2">
        <v>1212.6477336483799</v>
      </c>
      <c r="J362" s="2">
        <v>0</v>
      </c>
      <c r="K362" s="2">
        <v>0</v>
      </c>
      <c r="L362" s="2">
        <v>0</v>
      </c>
      <c r="M362" s="2">
        <v>20583.778168430999</v>
      </c>
      <c r="N362" s="2">
        <v>19475.830000000002</v>
      </c>
      <c r="O362" s="2">
        <v>1010</v>
      </c>
      <c r="P362" s="2">
        <v>158182.16</v>
      </c>
      <c r="Q362" s="2">
        <v>8453</v>
      </c>
      <c r="R362" s="2">
        <v>699.71943127962095</v>
      </c>
      <c r="S362" s="2">
        <v>6984.9551199999996</v>
      </c>
      <c r="T362" s="2">
        <v>0</v>
      </c>
      <c r="U362" s="2">
        <v>48568.590109710603</v>
      </c>
      <c r="V362" s="2">
        <v>9967</v>
      </c>
      <c r="W362" s="2">
        <v>330</v>
      </c>
      <c r="X362" s="2">
        <v>537</v>
      </c>
      <c r="Y362">
        <v>1</v>
      </c>
    </row>
    <row r="363" spans="1:25" x14ac:dyDescent="0.25">
      <c r="A363">
        <v>979497482</v>
      </c>
      <c r="B363">
        <v>2642018</v>
      </c>
      <c r="C363">
        <v>264</v>
      </c>
      <c r="D363">
        <v>2018</v>
      </c>
      <c r="E363" t="s">
        <v>96</v>
      </c>
      <c r="F363" s="2">
        <v>13820</v>
      </c>
      <c r="G363" s="2">
        <v>11271</v>
      </c>
      <c r="H363" s="2">
        <v>4562</v>
      </c>
      <c r="I363" s="2">
        <v>1212.6477336483799</v>
      </c>
      <c r="J363" s="2">
        <v>0</v>
      </c>
      <c r="K363" s="2">
        <v>0</v>
      </c>
      <c r="L363" s="2">
        <v>0</v>
      </c>
      <c r="M363" s="2">
        <v>21741.647733648399</v>
      </c>
      <c r="N363" s="2">
        <v>20944.37</v>
      </c>
      <c r="O363" s="2">
        <v>1100</v>
      </c>
      <c r="P363" s="2">
        <v>155891.48000000001</v>
      </c>
      <c r="Q363" s="2">
        <v>8427</v>
      </c>
      <c r="R363" s="2">
        <v>1075</v>
      </c>
      <c r="S363" s="2">
        <v>7140.6706800000002</v>
      </c>
      <c r="T363" s="2">
        <v>0</v>
      </c>
      <c r="U363" s="2">
        <v>50271.305263648399</v>
      </c>
      <c r="V363" s="2">
        <v>10193</v>
      </c>
      <c r="W363" s="2">
        <v>331</v>
      </c>
      <c r="X363" s="2">
        <v>543</v>
      </c>
      <c r="Y363">
        <v>1</v>
      </c>
    </row>
    <row r="364" spans="1:25" x14ac:dyDescent="0.25">
      <c r="A364">
        <v>971031425</v>
      </c>
      <c r="B364">
        <v>2672017</v>
      </c>
      <c r="C364">
        <v>267</v>
      </c>
      <c r="D364">
        <v>2017</v>
      </c>
      <c r="E364" t="s">
        <v>97</v>
      </c>
      <c r="F364" s="2">
        <v>9172.9300567107693</v>
      </c>
      <c r="G364" s="2">
        <v>8777.0132325141803</v>
      </c>
      <c r="H364" s="2">
        <v>2597.6257088846901</v>
      </c>
      <c r="I364" s="2">
        <v>1120.9502535385</v>
      </c>
      <c r="J364" s="2">
        <v>0</v>
      </c>
      <c r="K364" s="2">
        <v>0</v>
      </c>
      <c r="L364" s="2">
        <v>0</v>
      </c>
      <c r="M364" s="2">
        <v>16472.239478491199</v>
      </c>
      <c r="N364" s="2">
        <v>14004.66</v>
      </c>
      <c r="O364" s="2">
        <v>404</v>
      </c>
      <c r="P364" s="2">
        <v>63407.8</v>
      </c>
      <c r="Q364" s="2">
        <v>3545</v>
      </c>
      <c r="R364" s="2">
        <v>540.45876777251203</v>
      </c>
      <c r="S364" s="2">
        <v>2197.5572299999999</v>
      </c>
      <c r="T364" s="2">
        <v>32.9</v>
      </c>
      <c r="U364" s="2">
        <v>27848.5155362638</v>
      </c>
      <c r="V364" s="2">
        <v>3584</v>
      </c>
      <c r="W364" s="2">
        <v>144</v>
      </c>
      <c r="X364" s="2">
        <v>135</v>
      </c>
      <c r="Y364">
        <v>1</v>
      </c>
    </row>
    <row r="365" spans="1:25" x14ac:dyDescent="0.25">
      <c r="A365">
        <v>971031425</v>
      </c>
      <c r="B365">
        <v>2672018</v>
      </c>
      <c r="C365">
        <v>267</v>
      </c>
      <c r="D365">
        <v>2018</v>
      </c>
      <c r="E365" t="s">
        <v>97</v>
      </c>
      <c r="F365" s="2">
        <v>7521</v>
      </c>
      <c r="G365" s="2">
        <v>8083</v>
      </c>
      <c r="H365" s="2">
        <v>1838</v>
      </c>
      <c r="I365" s="2">
        <v>1120.9502535385</v>
      </c>
      <c r="J365" s="2">
        <v>0</v>
      </c>
      <c r="K365" s="2">
        <v>0</v>
      </c>
      <c r="L365" s="2">
        <v>0</v>
      </c>
      <c r="M365" s="2">
        <v>14873.9502535385</v>
      </c>
      <c r="N365" s="2">
        <v>14363.21</v>
      </c>
      <c r="O365" s="2">
        <v>424</v>
      </c>
      <c r="P365" s="2">
        <v>70784.84</v>
      </c>
      <c r="Q365" s="2">
        <v>4011</v>
      </c>
      <c r="R365" s="2">
        <v>670</v>
      </c>
      <c r="S365" s="2">
        <v>1851.90291</v>
      </c>
      <c r="T365" s="2">
        <v>32.9</v>
      </c>
      <c r="U365" s="2">
        <v>26991.984213538501</v>
      </c>
      <c r="V365" s="2">
        <v>3571</v>
      </c>
      <c r="W365" s="2">
        <v>145</v>
      </c>
      <c r="X365" s="2">
        <v>135</v>
      </c>
      <c r="Y365">
        <v>1</v>
      </c>
    </row>
    <row r="366" spans="1:25" x14ac:dyDescent="0.25">
      <c r="A366">
        <v>971031425</v>
      </c>
      <c r="B366">
        <v>2672014</v>
      </c>
      <c r="C366">
        <v>267</v>
      </c>
      <c r="D366">
        <v>2014</v>
      </c>
      <c r="E366" t="s">
        <v>97</v>
      </c>
      <c r="F366" s="2">
        <v>8096.6920700309001</v>
      </c>
      <c r="G366" s="2">
        <v>9771.83110195675</v>
      </c>
      <c r="H366" s="2">
        <v>1800.6343975283201</v>
      </c>
      <c r="I366" s="2">
        <v>1120.9502535385</v>
      </c>
      <c r="J366" s="2">
        <v>0</v>
      </c>
      <c r="K366" s="2">
        <v>0</v>
      </c>
      <c r="L366" s="2">
        <v>0</v>
      </c>
      <c r="M366" s="2">
        <v>17188.839027997801</v>
      </c>
      <c r="N366" s="2">
        <v>9853.56</v>
      </c>
      <c r="O366" s="2">
        <v>402</v>
      </c>
      <c r="P366" s="2">
        <v>60929.26</v>
      </c>
      <c r="Q366" s="2">
        <v>3667</v>
      </c>
      <c r="R366" s="2">
        <v>318.88866189989801</v>
      </c>
      <c r="S366" s="2">
        <v>1694.90398</v>
      </c>
      <c r="T366" s="2">
        <v>0</v>
      </c>
      <c r="U366" s="2">
        <v>27589.383689897699</v>
      </c>
      <c r="V366" s="2">
        <v>3585</v>
      </c>
      <c r="W366" s="2">
        <v>146</v>
      </c>
      <c r="X366" s="2">
        <v>135</v>
      </c>
      <c r="Y366">
        <v>1</v>
      </c>
    </row>
    <row r="367" spans="1:25" x14ac:dyDescent="0.25">
      <c r="A367">
        <v>971031425</v>
      </c>
      <c r="B367">
        <v>2672015</v>
      </c>
      <c r="C367">
        <v>267</v>
      </c>
      <c r="D367">
        <v>2015</v>
      </c>
      <c r="E367" t="s">
        <v>97</v>
      </c>
      <c r="F367" s="2">
        <v>9423.1679999999997</v>
      </c>
      <c r="G367" s="2">
        <v>7279.808</v>
      </c>
      <c r="H367" s="2">
        <v>3286.848</v>
      </c>
      <c r="I367" s="2">
        <v>1120.9502535385</v>
      </c>
      <c r="J367" s="2">
        <v>0</v>
      </c>
      <c r="K367" s="2">
        <v>0</v>
      </c>
      <c r="L367" s="2">
        <v>0</v>
      </c>
      <c r="M367" s="2">
        <v>14537.078253538501</v>
      </c>
      <c r="N367" s="2">
        <v>11451.38</v>
      </c>
      <c r="O367" s="2">
        <v>466</v>
      </c>
      <c r="P367" s="2">
        <v>61397.9</v>
      </c>
      <c r="Q367" s="2">
        <v>3861</v>
      </c>
      <c r="R367" s="2">
        <v>383.73599999999999</v>
      </c>
      <c r="S367" s="2">
        <v>2426.42488</v>
      </c>
      <c r="T367" s="2">
        <v>0</v>
      </c>
      <c r="U367" s="2">
        <v>26118.045213538499</v>
      </c>
      <c r="V367" s="2">
        <v>3571</v>
      </c>
      <c r="W367" s="2">
        <v>148</v>
      </c>
      <c r="X367" s="2">
        <v>135</v>
      </c>
      <c r="Y367">
        <v>1</v>
      </c>
    </row>
    <row r="368" spans="1:25" x14ac:dyDescent="0.25">
      <c r="A368">
        <v>971031425</v>
      </c>
      <c r="B368">
        <v>2672016</v>
      </c>
      <c r="C368">
        <v>267</v>
      </c>
      <c r="D368">
        <v>2016</v>
      </c>
      <c r="E368" t="s">
        <v>97</v>
      </c>
      <c r="F368" s="2">
        <v>7605.4163424124499</v>
      </c>
      <c r="G368" s="2">
        <v>6589.3852140077797</v>
      </c>
      <c r="H368" s="2">
        <v>1419.2684824902699</v>
      </c>
      <c r="I368" s="2">
        <v>1120.9502535385</v>
      </c>
      <c r="J368" s="2">
        <v>0</v>
      </c>
      <c r="K368" s="2">
        <v>0</v>
      </c>
      <c r="L368" s="2">
        <v>0</v>
      </c>
      <c r="M368" s="2">
        <v>13896.483327468501</v>
      </c>
      <c r="N368" s="2">
        <v>13240.09</v>
      </c>
      <c r="O368" s="2">
        <v>539</v>
      </c>
      <c r="P368" s="2">
        <v>62418</v>
      </c>
      <c r="Q368" s="2">
        <v>4099</v>
      </c>
      <c r="R368" s="2">
        <v>249.027027027027</v>
      </c>
      <c r="S368" s="2">
        <v>2665.5594900000001</v>
      </c>
      <c r="T368" s="2">
        <v>0</v>
      </c>
      <c r="U368" s="2">
        <v>26064.2133344955</v>
      </c>
      <c r="V368" s="2">
        <v>3574</v>
      </c>
      <c r="W368" s="2">
        <v>140</v>
      </c>
      <c r="X368" s="2">
        <v>134</v>
      </c>
      <c r="Y368">
        <v>1</v>
      </c>
    </row>
    <row r="369" spans="1:25" x14ac:dyDescent="0.25">
      <c r="A369">
        <v>984882114</v>
      </c>
      <c r="B369">
        <v>2692014</v>
      </c>
      <c r="C369">
        <v>269</v>
      </c>
      <c r="D369">
        <v>2014</v>
      </c>
      <c r="E369" t="s">
        <v>98</v>
      </c>
      <c r="F369" s="2">
        <v>81163.007209062795</v>
      </c>
      <c r="G369" s="2">
        <v>71007.967044284203</v>
      </c>
      <c r="H369" s="2">
        <v>46370.537590113301</v>
      </c>
      <c r="I369" s="2">
        <v>7976.0134757941196</v>
      </c>
      <c r="J369" s="2">
        <v>2302.3580262181199</v>
      </c>
      <c r="K369" s="2">
        <v>0</v>
      </c>
      <c r="L369" s="2">
        <v>286.846549948507</v>
      </c>
      <c r="M369" s="2">
        <v>115704.56305711</v>
      </c>
      <c r="N369" s="2">
        <v>132139.31</v>
      </c>
      <c r="O369" s="2">
        <v>4366</v>
      </c>
      <c r="P369" s="2">
        <v>639597.65</v>
      </c>
      <c r="Q369" s="2">
        <v>35080</v>
      </c>
      <c r="R369" s="2">
        <v>10357.2379979571</v>
      </c>
      <c r="S369" s="2">
        <v>14787.416929999999</v>
      </c>
      <c r="T369" s="2">
        <v>1908.44</v>
      </c>
      <c r="U369" s="2">
        <v>225462.732545067</v>
      </c>
      <c r="V369" s="2">
        <v>23865</v>
      </c>
      <c r="W369" s="2">
        <v>1509</v>
      </c>
      <c r="X369" s="2">
        <v>1526</v>
      </c>
      <c r="Y369">
        <v>1</v>
      </c>
    </row>
    <row r="370" spans="1:25" x14ac:dyDescent="0.25">
      <c r="A370">
        <v>984882114</v>
      </c>
      <c r="B370">
        <v>2692015</v>
      </c>
      <c r="C370">
        <v>269</v>
      </c>
      <c r="D370">
        <v>2015</v>
      </c>
      <c r="E370" t="s">
        <v>98</v>
      </c>
      <c r="F370" s="2">
        <v>76718.144</v>
      </c>
      <c r="G370" s="2">
        <v>68924.800000000003</v>
      </c>
      <c r="H370" s="2">
        <v>44773.375999999997</v>
      </c>
      <c r="I370" s="2">
        <v>7976.0134757941196</v>
      </c>
      <c r="J370" s="2">
        <v>2302.3580262181199</v>
      </c>
      <c r="K370" s="2">
        <v>0</v>
      </c>
      <c r="L370" s="2">
        <v>0</v>
      </c>
      <c r="M370" s="2">
        <v>111065.251502012</v>
      </c>
      <c r="N370" s="2">
        <v>152400.92000000001</v>
      </c>
      <c r="O370" s="2">
        <v>5034</v>
      </c>
      <c r="P370" s="2">
        <v>692896.36</v>
      </c>
      <c r="Q370" s="2">
        <v>35169</v>
      </c>
      <c r="R370" s="2">
        <v>10538.647999999999</v>
      </c>
      <c r="S370" s="2">
        <v>17495.755420000001</v>
      </c>
      <c r="T370" s="2">
        <v>2402</v>
      </c>
      <c r="U370" s="2">
        <v>228463.789002012</v>
      </c>
      <c r="V370" s="2">
        <v>24073</v>
      </c>
      <c r="W370" s="2">
        <v>1486</v>
      </c>
      <c r="X370" s="2">
        <v>1563</v>
      </c>
      <c r="Y370">
        <v>1</v>
      </c>
    </row>
    <row r="371" spans="1:25" x14ac:dyDescent="0.25">
      <c r="A371">
        <v>984882114</v>
      </c>
      <c r="B371">
        <v>2692016</v>
      </c>
      <c r="C371">
        <v>269</v>
      </c>
      <c r="D371">
        <v>2016</v>
      </c>
      <c r="E371" t="s">
        <v>98</v>
      </c>
      <c r="F371" s="2">
        <v>89901.821011673106</v>
      </c>
      <c r="G371" s="2">
        <v>82287.937743190705</v>
      </c>
      <c r="H371" s="2">
        <v>42545.245136186801</v>
      </c>
      <c r="I371" s="2">
        <v>7976.0134757941196</v>
      </c>
      <c r="J371" s="2">
        <v>2302.3580262181199</v>
      </c>
      <c r="K371" s="2">
        <v>0</v>
      </c>
      <c r="L371" s="2">
        <v>609.61867704280201</v>
      </c>
      <c r="M371" s="2">
        <v>138713.173058432</v>
      </c>
      <c r="N371" s="2">
        <v>180187.03</v>
      </c>
      <c r="O371" s="2">
        <v>6366</v>
      </c>
      <c r="P371" s="2">
        <v>700667.3</v>
      </c>
      <c r="Q371" s="2">
        <v>38898</v>
      </c>
      <c r="R371" s="2">
        <v>13931.9111969112</v>
      </c>
      <c r="S371" s="2">
        <v>14431.92344</v>
      </c>
      <c r="T371" s="2">
        <v>2500.71</v>
      </c>
      <c r="U371" s="2">
        <v>263572.41182534402</v>
      </c>
      <c r="V371" s="2">
        <v>24336</v>
      </c>
      <c r="W371" s="2">
        <v>1495</v>
      </c>
      <c r="X371" s="2">
        <v>1576</v>
      </c>
      <c r="Y371">
        <v>1</v>
      </c>
    </row>
    <row r="372" spans="1:25" x14ac:dyDescent="0.25">
      <c r="A372">
        <v>984882114</v>
      </c>
      <c r="B372">
        <v>2692017</v>
      </c>
      <c r="C372">
        <v>269</v>
      </c>
      <c r="D372">
        <v>2017</v>
      </c>
      <c r="E372" t="s">
        <v>98</v>
      </c>
      <c r="F372" s="2">
        <v>76386.238185255206</v>
      </c>
      <c r="G372" s="2">
        <v>84311.773156899799</v>
      </c>
      <c r="H372" s="2">
        <v>45291.856332703202</v>
      </c>
      <c r="I372" s="2">
        <v>7976.0134757941196</v>
      </c>
      <c r="J372" s="2">
        <v>2302.3580262181199</v>
      </c>
      <c r="K372" s="2">
        <v>0</v>
      </c>
      <c r="L372" s="2">
        <v>2218.1625708884699</v>
      </c>
      <c r="M372" s="2">
        <v>123733.736341332</v>
      </c>
      <c r="N372" s="2">
        <v>194703.76</v>
      </c>
      <c r="O372" s="2">
        <v>7070</v>
      </c>
      <c r="P372" s="2">
        <v>757539.39</v>
      </c>
      <c r="Q372" s="2">
        <v>37345</v>
      </c>
      <c r="R372" s="2">
        <v>6343.7118483412296</v>
      </c>
      <c r="S372" s="2">
        <v>18318.39559</v>
      </c>
      <c r="T372" s="2">
        <v>2402</v>
      </c>
      <c r="U372" s="2">
        <v>248495.67592967299</v>
      </c>
      <c r="V372" s="2">
        <v>24640</v>
      </c>
      <c r="W372" s="2">
        <v>1490</v>
      </c>
      <c r="X372" s="2">
        <v>1579</v>
      </c>
      <c r="Y372">
        <v>1</v>
      </c>
    </row>
    <row r="373" spans="1:25" x14ac:dyDescent="0.25">
      <c r="A373">
        <v>984882114</v>
      </c>
      <c r="B373">
        <v>2692018</v>
      </c>
      <c r="C373">
        <v>269</v>
      </c>
      <c r="D373">
        <v>2018</v>
      </c>
      <c r="E373" t="s">
        <v>98</v>
      </c>
      <c r="F373" s="2">
        <v>84806</v>
      </c>
      <c r="G373" s="2">
        <v>80295</v>
      </c>
      <c r="H373" s="2">
        <v>51491</v>
      </c>
      <c r="I373" s="2">
        <v>7976.0134757941196</v>
      </c>
      <c r="J373" s="2">
        <v>2302.3580262181199</v>
      </c>
      <c r="K373" s="2">
        <v>0</v>
      </c>
      <c r="L373" s="2">
        <v>4161</v>
      </c>
      <c r="M373" s="2">
        <v>119707.371502012</v>
      </c>
      <c r="N373" s="2">
        <v>135677.34</v>
      </c>
      <c r="O373" s="2">
        <v>5277</v>
      </c>
      <c r="P373" s="2">
        <v>852927.83</v>
      </c>
      <c r="Q373" s="2">
        <v>43617</v>
      </c>
      <c r="R373" s="2">
        <v>5513</v>
      </c>
      <c r="S373" s="2">
        <v>14315.136769999999</v>
      </c>
      <c r="T373" s="2">
        <v>2369.1</v>
      </c>
      <c r="U373" s="2">
        <v>246365.32364201199</v>
      </c>
      <c r="V373" s="2">
        <v>24828</v>
      </c>
      <c r="W373" s="2">
        <v>1509</v>
      </c>
      <c r="X373" s="2">
        <v>1588</v>
      </c>
      <c r="Y373">
        <v>1</v>
      </c>
    </row>
    <row r="374" spans="1:25" x14ac:dyDescent="0.25">
      <c r="A374">
        <v>919763159</v>
      </c>
      <c r="B374">
        <v>2742014</v>
      </c>
      <c r="C374">
        <v>274</v>
      </c>
      <c r="D374">
        <v>2014</v>
      </c>
      <c r="E374" t="s">
        <v>99</v>
      </c>
      <c r="F374" s="2">
        <v>15253.289392379</v>
      </c>
      <c r="G374" s="2">
        <v>17387.831101956701</v>
      </c>
      <c r="H374" s="2">
        <v>6218.7435633367704</v>
      </c>
      <c r="I374" s="2">
        <v>2956.99360303822</v>
      </c>
      <c r="J374" s="2">
        <v>0</v>
      </c>
      <c r="K374" s="2">
        <v>0</v>
      </c>
      <c r="L374" s="2">
        <v>47.060762100926901</v>
      </c>
      <c r="M374" s="2">
        <v>29258.3571457777</v>
      </c>
      <c r="N374" s="2">
        <v>20573.7</v>
      </c>
      <c r="O374" s="2">
        <v>897</v>
      </c>
      <c r="P374" s="2">
        <v>175701.62</v>
      </c>
      <c r="Q374" s="2">
        <v>8717</v>
      </c>
      <c r="R374" s="2">
        <v>2175.75076608784</v>
      </c>
      <c r="S374" s="2">
        <v>4278.75558</v>
      </c>
      <c r="T374" s="2">
        <v>658.08</v>
      </c>
      <c r="U374" s="2">
        <v>56641.578011865502</v>
      </c>
      <c r="V374" s="2">
        <v>6527</v>
      </c>
      <c r="W374" s="2">
        <v>545</v>
      </c>
      <c r="X374" s="2">
        <v>554</v>
      </c>
      <c r="Y374">
        <v>1</v>
      </c>
    </row>
    <row r="375" spans="1:25" x14ac:dyDescent="0.25">
      <c r="A375">
        <v>919763159</v>
      </c>
      <c r="B375">
        <v>2742016</v>
      </c>
      <c r="C375">
        <v>274</v>
      </c>
      <c r="D375">
        <v>2016</v>
      </c>
      <c r="E375" t="s">
        <v>99</v>
      </c>
      <c r="F375" s="2">
        <v>14458.3346303502</v>
      </c>
      <c r="G375" s="2">
        <v>21429.789883268499</v>
      </c>
      <c r="H375" s="2">
        <v>4789.1050583657598</v>
      </c>
      <c r="I375" s="2">
        <v>2956.99360303822</v>
      </c>
      <c r="J375" s="2">
        <v>0</v>
      </c>
      <c r="K375" s="2">
        <v>0</v>
      </c>
      <c r="L375" s="2">
        <v>0</v>
      </c>
      <c r="M375" s="2">
        <v>33974.518894866997</v>
      </c>
      <c r="N375" s="2">
        <v>21778.63</v>
      </c>
      <c r="O375" s="2">
        <v>989</v>
      </c>
      <c r="P375" s="2">
        <v>190124.42</v>
      </c>
      <c r="Q375" s="2">
        <v>10750</v>
      </c>
      <c r="R375" s="2">
        <v>2256.9382239382198</v>
      </c>
      <c r="S375" s="2">
        <v>5617.3104899999998</v>
      </c>
      <c r="T375" s="2">
        <v>658.08</v>
      </c>
      <c r="U375" s="2">
        <v>65855.773658805207</v>
      </c>
      <c r="V375" s="2">
        <v>6671</v>
      </c>
      <c r="W375" s="2">
        <v>515</v>
      </c>
      <c r="X375" s="2">
        <v>532</v>
      </c>
      <c r="Y375">
        <v>1</v>
      </c>
    </row>
    <row r="376" spans="1:25" x14ac:dyDescent="0.25">
      <c r="A376">
        <v>919763159</v>
      </c>
      <c r="B376">
        <v>2742017</v>
      </c>
      <c r="C376">
        <v>274</v>
      </c>
      <c r="D376">
        <v>2017</v>
      </c>
      <c r="E376" t="s">
        <v>99</v>
      </c>
      <c r="F376" s="2">
        <v>11856.9376181474</v>
      </c>
      <c r="G376" s="2">
        <v>20064.241965973499</v>
      </c>
      <c r="H376" s="2">
        <v>5830.7750472589796</v>
      </c>
      <c r="I376" s="2">
        <v>2956.99360303822</v>
      </c>
      <c r="J376" s="2">
        <v>0</v>
      </c>
      <c r="K376" s="2">
        <v>0</v>
      </c>
      <c r="L376" s="2">
        <v>212.869565217391</v>
      </c>
      <c r="M376" s="2">
        <v>28831.4435085203</v>
      </c>
      <c r="N376" s="2">
        <v>24024.87</v>
      </c>
      <c r="O376" s="2">
        <v>1084</v>
      </c>
      <c r="P376" s="2">
        <v>193956.36</v>
      </c>
      <c r="Q376" s="2">
        <v>10861</v>
      </c>
      <c r="R376" s="2">
        <v>1173.39146919431</v>
      </c>
      <c r="S376" s="2">
        <v>5625.4385000000002</v>
      </c>
      <c r="T376" s="2">
        <v>658.08</v>
      </c>
      <c r="U376" s="2">
        <v>60214.0485077146</v>
      </c>
      <c r="V376" s="2">
        <v>6788</v>
      </c>
      <c r="W376" s="2">
        <v>518</v>
      </c>
      <c r="X376" s="2">
        <v>537</v>
      </c>
      <c r="Y376">
        <v>1</v>
      </c>
    </row>
    <row r="377" spans="1:25" x14ac:dyDescent="0.25">
      <c r="A377">
        <v>919763159</v>
      </c>
      <c r="B377">
        <v>2742018</v>
      </c>
      <c r="C377">
        <v>274</v>
      </c>
      <c r="D377">
        <v>2018</v>
      </c>
      <c r="E377" t="s">
        <v>99</v>
      </c>
      <c r="F377" s="2">
        <v>10530</v>
      </c>
      <c r="G377" s="2">
        <v>19595</v>
      </c>
      <c r="H377" s="2">
        <v>8876</v>
      </c>
      <c r="I377" s="2">
        <v>2956.99360303822</v>
      </c>
      <c r="J377" s="2">
        <v>0</v>
      </c>
      <c r="K377" s="2">
        <v>0</v>
      </c>
      <c r="L377" s="2">
        <v>0</v>
      </c>
      <c r="M377" s="2">
        <v>24205.993603038201</v>
      </c>
      <c r="N377" s="2">
        <v>27756.82</v>
      </c>
      <c r="O377" s="2">
        <v>1234</v>
      </c>
      <c r="P377" s="2">
        <v>219825.49</v>
      </c>
      <c r="Q377" s="2">
        <v>10854</v>
      </c>
      <c r="R377" s="2">
        <v>1093</v>
      </c>
      <c r="S377" s="2">
        <v>5262.6725800000004</v>
      </c>
      <c r="T377" s="2">
        <v>658.08</v>
      </c>
      <c r="U377" s="2">
        <v>57094.107093038197</v>
      </c>
      <c r="V377" s="2">
        <v>6842</v>
      </c>
      <c r="W377" s="2">
        <v>524</v>
      </c>
      <c r="X377" s="2">
        <v>543</v>
      </c>
      <c r="Y377">
        <v>1</v>
      </c>
    </row>
    <row r="378" spans="1:25" x14ac:dyDescent="0.25">
      <c r="A378">
        <v>919763159</v>
      </c>
      <c r="B378">
        <v>2742015</v>
      </c>
      <c r="C378">
        <v>274</v>
      </c>
      <c r="D378">
        <v>2015</v>
      </c>
      <c r="E378" t="s">
        <v>99</v>
      </c>
      <c r="F378" s="2">
        <v>18921.407999999999</v>
      </c>
      <c r="G378" s="2">
        <v>17039.168000000001</v>
      </c>
      <c r="H378" s="2">
        <v>5785.9840000000004</v>
      </c>
      <c r="I378" s="2">
        <v>2956.99360303822</v>
      </c>
      <c r="J378" s="2">
        <v>0</v>
      </c>
      <c r="K378" s="2">
        <v>0</v>
      </c>
      <c r="L378" s="2">
        <v>0</v>
      </c>
      <c r="M378" s="2">
        <v>33131.585603038198</v>
      </c>
      <c r="N378" s="2">
        <v>20573.7</v>
      </c>
      <c r="O378" s="2">
        <v>924</v>
      </c>
      <c r="P378" s="2">
        <v>204618.93</v>
      </c>
      <c r="Q378" s="2">
        <v>9770</v>
      </c>
      <c r="R378" s="2">
        <v>1824.3720000000001</v>
      </c>
      <c r="S378" s="2">
        <v>5418.38814</v>
      </c>
      <c r="T378" s="2">
        <v>658.08</v>
      </c>
      <c r="U378" s="2">
        <v>64147.016173038202</v>
      </c>
      <c r="V378" s="2">
        <v>6595</v>
      </c>
      <c r="W378" s="2">
        <v>516</v>
      </c>
      <c r="X378" s="2">
        <v>547</v>
      </c>
      <c r="Y378">
        <v>1</v>
      </c>
    </row>
    <row r="379" spans="1:25" x14ac:dyDescent="0.25">
      <c r="A379">
        <v>971589752</v>
      </c>
      <c r="B379">
        <v>2752014</v>
      </c>
      <c r="C379">
        <v>275</v>
      </c>
      <c r="D379">
        <v>2014</v>
      </c>
      <c r="E379" t="s">
        <v>100</v>
      </c>
      <c r="F379" s="2">
        <v>53601.087538619999</v>
      </c>
      <c r="G379" s="2">
        <v>23273.787847579799</v>
      </c>
      <c r="H379" s="2">
        <v>3966.5499485066898</v>
      </c>
      <c r="I379" s="2">
        <v>8061.7237005030001</v>
      </c>
      <c r="J379" s="2">
        <v>0</v>
      </c>
      <c r="K379" s="2">
        <v>-3399.1316168898002</v>
      </c>
      <c r="L379" s="2">
        <v>0</v>
      </c>
      <c r="M379" s="2">
        <v>77570.917521306299</v>
      </c>
      <c r="N379" s="2">
        <v>195628.92</v>
      </c>
      <c r="O379" s="2">
        <v>10510</v>
      </c>
      <c r="P379" s="2">
        <v>219764.89</v>
      </c>
      <c r="Q379" s="2">
        <v>16886</v>
      </c>
      <c r="R379" s="2">
        <v>2872.2124616956098</v>
      </c>
      <c r="S379" s="2">
        <v>13863.390530000001</v>
      </c>
      <c r="T379" s="2">
        <v>0</v>
      </c>
      <c r="U379" s="2">
        <v>147041.54292300201</v>
      </c>
      <c r="V379" s="2">
        <v>22918</v>
      </c>
      <c r="W379" s="2">
        <v>1137</v>
      </c>
      <c r="X379" s="2">
        <v>1632</v>
      </c>
      <c r="Y379">
        <v>1</v>
      </c>
    </row>
    <row r="380" spans="1:25" x14ac:dyDescent="0.25">
      <c r="A380">
        <v>971589752</v>
      </c>
      <c r="B380">
        <v>2752015</v>
      </c>
      <c r="C380">
        <v>275</v>
      </c>
      <c r="D380">
        <v>2015</v>
      </c>
      <c r="E380" t="s">
        <v>100</v>
      </c>
      <c r="F380" s="2">
        <v>21420.544000000002</v>
      </c>
      <c r="G380" s="2">
        <v>49830.400000000001</v>
      </c>
      <c r="H380" s="2">
        <v>6907.7120000000004</v>
      </c>
      <c r="I380" s="2">
        <v>8061.7237005030001</v>
      </c>
      <c r="J380" s="2">
        <v>0</v>
      </c>
      <c r="K380" s="2">
        <v>-3399.1316168898002</v>
      </c>
      <c r="L380" s="2">
        <v>0</v>
      </c>
      <c r="M380" s="2">
        <v>69002.560083613207</v>
      </c>
      <c r="N380" s="2">
        <v>201678.82</v>
      </c>
      <c r="O380" s="2">
        <v>11140</v>
      </c>
      <c r="P380" s="2">
        <v>220263.83</v>
      </c>
      <c r="Q380" s="2">
        <v>17917</v>
      </c>
      <c r="R380" s="2">
        <v>3874.2159999999999</v>
      </c>
      <c r="S380" s="2">
        <v>15568.133680000001</v>
      </c>
      <c r="T380" s="2">
        <v>0</v>
      </c>
      <c r="U380" s="2">
        <v>143240.41141361301</v>
      </c>
      <c r="V380" s="2">
        <v>23298</v>
      </c>
      <c r="W380" s="2">
        <v>1154</v>
      </c>
      <c r="X380" s="2">
        <v>1651</v>
      </c>
      <c r="Y380">
        <v>1</v>
      </c>
    </row>
    <row r="381" spans="1:25" x14ac:dyDescent="0.25">
      <c r="A381">
        <v>971589752</v>
      </c>
      <c r="B381">
        <v>2752016</v>
      </c>
      <c r="C381">
        <v>275</v>
      </c>
      <c r="D381">
        <v>2016</v>
      </c>
      <c r="E381" t="s">
        <v>100</v>
      </c>
      <c r="F381" s="2">
        <v>19144.778210116699</v>
      </c>
      <c r="G381" s="2">
        <v>50023.657587548601</v>
      </c>
      <c r="H381" s="2">
        <v>9602.5525291828799</v>
      </c>
      <c r="I381" s="2">
        <v>8061.7237005030001</v>
      </c>
      <c r="J381" s="2">
        <v>0</v>
      </c>
      <c r="K381" s="2">
        <v>-3399.1316168898002</v>
      </c>
      <c r="L381" s="2">
        <v>0</v>
      </c>
      <c r="M381" s="2">
        <v>64225.300254819398</v>
      </c>
      <c r="N381" s="2">
        <v>212034.35</v>
      </c>
      <c r="O381" s="2">
        <v>11332</v>
      </c>
      <c r="P381" s="2">
        <v>236259.20000000001</v>
      </c>
      <c r="Q381" s="2">
        <v>19817</v>
      </c>
      <c r="R381" s="2">
        <v>4907.2972972973002</v>
      </c>
      <c r="S381" s="2">
        <v>16042.125</v>
      </c>
      <c r="T381" s="2">
        <v>0</v>
      </c>
      <c r="U381" s="2">
        <v>143669.629102117</v>
      </c>
      <c r="V381" s="2">
        <v>23858</v>
      </c>
      <c r="W381" s="2">
        <v>1167</v>
      </c>
      <c r="X381" s="2">
        <v>1667</v>
      </c>
      <c r="Y381">
        <v>1</v>
      </c>
    </row>
    <row r="382" spans="1:25" x14ac:dyDescent="0.25">
      <c r="A382">
        <v>971589752</v>
      </c>
      <c r="B382">
        <v>2752017</v>
      </c>
      <c r="C382">
        <v>275</v>
      </c>
      <c r="D382">
        <v>2017</v>
      </c>
      <c r="E382" t="s">
        <v>100</v>
      </c>
      <c r="F382" s="2">
        <v>19829.776937618099</v>
      </c>
      <c r="G382" s="2">
        <v>49943.107750472598</v>
      </c>
      <c r="H382" s="2">
        <v>13571.206049149299</v>
      </c>
      <c r="I382" s="2">
        <v>8061.7237005030001</v>
      </c>
      <c r="J382" s="2">
        <v>0</v>
      </c>
      <c r="K382" s="2">
        <v>-3399.1316168898002</v>
      </c>
      <c r="L382" s="2">
        <v>0</v>
      </c>
      <c r="M382" s="2">
        <v>60850.902102516797</v>
      </c>
      <c r="N382" s="2">
        <v>223911.95</v>
      </c>
      <c r="O382" s="2">
        <v>12045</v>
      </c>
      <c r="P382" s="2">
        <v>279115.52000000002</v>
      </c>
      <c r="Q382" s="2">
        <v>19909</v>
      </c>
      <c r="R382" s="2">
        <v>4175.7118483412296</v>
      </c>
      <c r="S382" s="2">
        <v>16134.52764</v>
      </c>
      <c r="T382" s="2">
        <v>0</v>
      </c>
      <c r="U382" s="2">
        <v>143799.81726085799</v>
      </c>
      <c r="V382" s="2">
        <v>24432</v>
      </c>
      <c r="W382" s="2">
        <v>1193</v>
      </c>
      <c r="X382" s="2">
        <v>1719</v>
      </c>
      <c r="Y382">
        <v>1</v>
      </c>
    </row>
    <row r="383" spans="1:25" x14ac:dyDescent="0.25">
      <c r="A383">
        <v>971589752</v>
      </c>
      <c r="B383">
        <v>2752018</v>
      </c>
      <c r="C383">
        <v>275</v>
      </c>
      <c r="D383">
        <v>2018</v>
      </c>
      <c r="E383" t="s">
        <v>100</v>
      </c>
      <c r="F383" s="2">
        <v>22669</v>
      </c>
      <c r="G383" s="2">
        <v>49192</v>
      </c>
      <c r="H383" s="2">
        <v>14413</v>
      </c>
      <c r="I383" s="2">
        <v>8061.7237005030001</v>
      </c>
      <c r="J383" s="2">
        <v>0</v>
      </c>
      <c r="K383" s="2">
        <v>-3399.1316168898002</v>
      </c>
      <c r="L383" s="2">
        <v>0</v>
      </c>
      <c r="M383" s="2">
        <v>62110.592083613199</v>
      </c>
      <c r="N383" s="2">
        <v>241238.5</v>
      </c>
      <c r="O383" s="2">
        <v>13109</v>
      </c>
      <c r="P383" s="2">
        <v>306263.31</v>
      </c>
      <c r="Q383" s="2">
        <v>18625</v>
      </c>
      <c r="R383" s="2">
        <v>3468</v>
      </c>
      <c r="S383" s="2">
        <v>16156.772720000001</v>
      </c>
      <c r="T383" s="2">
        <v>0</v>
      </c>
      <c r="U383" s="2">
        <v>146866.97521361301</v>
      </c>
      <c r="V383" s="2">
        <v>25068</v>
      </c>
      <c r="W383" s="2">
        <v>1201</v>
      </c>
      <c r="X383" s="2">
        <v>1767</v>
      </c>
      <c r="Y383">
        <v>1</v>
      </c>
    </row>
    <row r="384" spans="1:25" x14ac:dyDescent="0.25">
      <c r="A384">
        <v>971040246</v>
      </c>
      <c r="B384">
        <v>2872018</v>
      </c>
      <c r="C384">
        <v>287</v>
      </c>
      <c r="D384">
        <v>2018</v>
      </c>
      <c r="E384" t="s">
        <v>101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>
        <v>0</v>
      </c>
    </row>
    <row r="385" spans="1:25" x14ac:dyDescent="0.25">
      <c r="A385">
        <v>971040246</v>
      </c>
      <c r="B385">
        <v>2872017</v>
      </c>
      <c r="C385">
        <v>287</v>
      </c>
      <c r="D385">
        <v>2017</v>
      </c>
      <c r="E385" t="s">
        <v>101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>
        <v>0</v>
      </c>
    </row>
    <row r="386" spans="1:25" x14ac:dyDescent="0.25">
      <c r="A386">
        <v>971040246</v>
      </c>
      <c r="B386">
        <v>2872014</v>
      </c>
      <c r="C386">
        <v>287</v>
      </c>
      <c r="D386">
        <v>2014</v>
      </c>
      <c r="E386" t="s">
        <v>101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>
        <v>0</v>
      </c>
    </row>
    <row r="387" spans="1:25" x14ac:dyDescent="0.25">
      <c r="A387">
        <v>971040246</v>
      </c>
      <c r="B387">
        <v>2872015</v>
      </c>
      <c r="C387">
        <v>287</v>
      </c>
      <c r="D387">
        <v>2015</v>
      </c>
      <c r="E387" t="s">
        <v>101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>
        <v>0</v>
      </c>
    </row>
    <row r="388" spans="1:25" x14ac:dyDescent="0.25">
      <c r="A388">
        <v>971040246</v>
      </c>
      <c r="B388">
        <v>2872016</v>
      </c>
      <c r="C388">
        <v>287</v>
      </c>
      <c r="D388">
        <v>2016</v>
      </c>
      <c r="E388" t="s">
        <v>101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>
        <v>0</v>
      </c>
    </row>
    <row r="389" spans="1:25" x14ac:dyDescent="0.25">
      <c r="A389">
        <v>917537534</v>
      </c>
      <c r="B389">
        <v>2942016</v>
      </c>
      <c r="C389">
        <v>294</v>
      </c>
      <c r="D389">
        <v>2016</v>
      </c>
      <c r="E389" t="s">
        <v>102</v>
      </c>
      <c r="F389" s="2">
        <v>2160.1245136186799</v>
      </c>
      <c r="G389" s="2">
        <v>560.93385214007799</v>
      </c>
      <c r="H389" s="2">
        <v>0</v>
      </c>
      <c r="I389" s="2">
        <v>59.882855104337501</v>
      </c>
      <c r="J389" s="2">
        <v>0</v>
      </c>
      <c r="K389" s="2">
        <v>0</v>
      </c>
      <c r="L389" s="2">
        <v>0</v>
      </c>
      <c r="M389" s="2">
        <v>2780.9412208630902</v>
      </c>
      <c r="N389" s="2">
        <v>0</v>
      </c>
      <c r="O389" s="2">
        <v>0</v>
      </c>
      <c r="P389" s="2">
        <v>95549.03</v>
      </c>
      <c r="Q389" s="2">
        <v>8952</v>
      </c>
      <c r="R389" s="2">
        <v>3559.6216216216199</v>
      </c>
      <c r="S389" s="2">
        <v>2109.4324900000001</v>
      </c>
      <c r="T389" s="2">
        <v>0</v>
      </c>
      <c r="U389" s="2">
        <v>23230.4861624847</v>
      </c>
      <c r="V389" s="2">
        <v>16</v>
      </c>
      <c r="W389" s="2">
        <v>1</v>
      </c>
      <c r="X389" s="2">
        <v>0</v>
      </c>
      <c r="Y389">
        <v>0</v>
      </c>
    </row>
    <row r="390" spans="1:25" x14ac:dyDescent="0.25">
      <c r="A390">
        <v>917537534</v>
      </c>
      <c r="B390">
        <v>2942014</v>
      </c>
      <c r="C390">
        <v>294</v>
      </c>
      <c r="D390">
        <v>2014</v>
      </c>
      <c r="E390" t="s">
        <v>102</v>
      </c>
      <c r="F390" s="2">
        <v>3479.1349124613798</v>
      </c>
      <c r="G390" s="2">
        <v>0</v>
      </c>
      <c r="H390" s="2">
        <v>0</v>
      </c>
      <c r="I390" s="2">
        <v>59.882855104337501</v>
      </c>
      <c r="J390" s="2">
        <v>0</v>
      </c>
      <c r="K390" s="2">
        <v>0</v>
      </c>
      <c r="L390" s="2">
        <v>0</v>
      </c>
      <c r="M390" s="2">
        <v>3539.0177675657201</v>
      </c>
      <c r="N390" s="2">
        <v>0</v>
      </c>
      <c r="O390" s="2">
        <v>0</v>
      </c>
      <c r="P390" s="2">
        <v>111173.73</v>
      </c>
      <c r="Q390" s="2">
        <v>8808</v>
      </c>
      <c r="R390" s="2">
        <v>950.02247191011202</v>
      </c>
      <c r="S390" s="2">
        <v>2086.3318300000001</v>
      </c>
      <c r="T390" s="2">
        <v>0</v>
      </c>
      <c r="U390" s="2">
        <v>22164.9695994758</v>
      </c>
      <c r="V390" s="2">
        <v>16</v>
      </c>
      <c r="W390" s="2">
        <v>1</v>
      </c>
      <c r="X390" s="2">
        <v>0</v>
      </c>
      <c r="Y390">
        <v>0</v>
      </c>
    </row>
    <row r="391" spans="1:25" x14ac:dyDescent="0.25">
      <c r="A391">
        <v>917537534</v>
      </c>
      <c r="B391">
        <v>2942015</v>
      </c>
      <c r="C391">
        <v>294</v>
      </c>
      <c r="D391">
        <v>2015</v>
      </c>
      <c r="E391" t="s">
        <v>102</v>
      </c>
      <c r="F391" s="2">
        <v>2475.1999999999998</v>
      </c>
      <c r="G391" s="2">
        <v>0</v>
      </c>
      <c r="H391" s="2">
        <v>0</v>
      </c>
      <c r="I391" s="2">
        <v>59.882855104337501</v>
      </c>
      <c r="J391" s="2">
        <v>0</v>
      </c>
      <c r="K391" s="2">
        <v>0</v>
      </c>
      <c r="L391" s="2">
        <v>0</v>
      </c>
      <c r="M391" s="2">
        <v>2535.0828551043401</v>
      </c>
      <c r="N391" s="2">
        <v>0</v>
      </c>
      <c r="O391" s="2">
        <v>0</v>
      </c>
      <c r="P391" s="2">
        <v>104247.15</v>
      </c>
      <c r="Q391" s="2">
        <v>8932</v>
      </c>
      <c r="R391" s="2">
        <v>533.32799999999997</v>
      </c>
      <c r="S391" s="2">
        <v>2100.4488999999999</v>
      </c>
      <c r="T391" s="2">
        <v>0</v>
      </c>
      <c r="U391" s="2">
        <v>20459.935905104299</v>
      </c>
      <c r="V391" s="2">
        <v>16</v>
      </c>
      <c r="W391" s="2">
        <v>1</v>
      </c>
      <c r="X391" s="2">
        <v>0</v>
      </c>
      <c r="Y391">
        <v>0</v>
      </c>
    </row>
    <row r="392" spans="1:25" x14ac:dyDescent="0.25">
      <c r="A392">
        <v>917537534</v>
      </c>
      <c r="B392">
        <v>2942018</v>
      </c>
      <c r="C392">
        <v>294</v>
      </c>
      <c r="D392">
        <v>2018</v>
      </c>
      <c r="E392" t="s">
        <v>102</v>
      </c>
      <c r="F392" s="2">
        <v>2009</v>
      </c>
      <c r="G392" s="2">
        <v>1021</v>
      </c>
      <c r="H392" s="2">
        <v>0</v>
      </c>
      <c r="I392" s="2">
        <v>59.882855104337501</v>
      </c>
      <c r="J392" s="2">
        <v>0</v>
      </c>
      <c r="K392" s="2">
        <v>0</v>
      </c>
      <c r="L392" s="2">
        <v>0</v>
      </c>
      <c r="M392" s="2">
        <v>3089.8828551043398</v>
      </c>
      <c r="N392" s="2">
        <v>0</v>
      </c>
      <c r="O392" s="2">
        <v>0</v>
      </c>
      <c r="P392" s="2">
        <v>90900</v>
      </c>
      <c r="Q392" s="2">
        <v>9576</v>
      </c>
      <c r="R392" s="2">
        <v>8469</v>
      </c>
      <c r="S392" s="2">
        <v>5225.8826399999998</v>
      </c>
      <c r="T392" s="2">
        <v>0</v>
      </c>
      <c r="U392" s="2">
        <v>31905.665495104298</v>
      </c>
      <c r="V392" s="2">
        <v>17</v>
      </c>
      <c r="W392" s="2">
        <v>1</v>
      </c>
      <c r="X392" s="2">
        <v>0</v>
      </c>
      <c r="Y392">
        <v>0</v>
      </c>
    </row>
    <row r="393" spans="1:25" x14ac:dyDescent="0.25">
      <c r="A393">
        <v>917537534</v>
      </c>
      <c r="B393">
        <v>2942017</v>
      </c>
      <c r="C393">
        <v>294</v>
      </c>
      <c r="D393">
        <v>2017</v>
      </c>
      <c r="E393" t="s">
        <v>102</v>
      </c>
      <c r="F393" s="2">
        <v>1457.1795841209801</v>
      </c>
      <c r="G393" s="2">
        <v>990.30623818525498</v>
      </c>
      <c r="H393" s="2">
        <v>0</v>
      </c>
      <c r="I393" s="2">
        <v>59.882855104337501</v>
      </c>
      <c r="J393" s="2">
        <v>0</v>
      </c>
      <c r="K393" s="2">
        <v>0</v>
      </c>
      <c r="L393" s="2">
        <v>0</v>
      </c>
      <c r="M393" s="2">
        <v>2507.3686774105799</v>
      </c>
      <c r="N393" s="2">
        <v>0</v>
      </c>
      <c r="O393" s="2">
        <v>0</v>
      </c>
      <c r="P393" s="2">
        <v>97722.55</v>
      </c>
      <c r="Q393" s="2">
        <v>8963</v>
      </c>
      <c r="R393" s="2">
        <v>288.72417061611401</v>
      </c>
      <c r="S393" s="2">
        <v>2074.7815000000001</v>
      </c>
      <c r="T393" s="2">
        <v>0</v>
      </c>
      <c r="U393" s="2">
        <v>19794.949898026702</v>
      </c>
      <c r="V393" s="2">
        <v>17</v>
      </c>
      <c r="W393" s="2">
        <v>1</v>
      </c>
      <c r="X393" s="2">
        <v>0</v>
      </c>
      <c r="Y393">
        <v>0</v>
      </c>
    </row>
    <row r="394" spans="1:25" x14ac:dyDescent="0.25">
      <c r="A394">
        <v>916319908</v>
      </c>
      <c r="B394">
        <v>2952014</v>
      </c>
      <c r="C394">
        <v>295</v>
      </c>
      <c r="D394">
        <v>2014</v>
      </c>
      <c r="E394" t="s">
        <v>103</v>
      </c>
      <c r="F394" s="2">
        <v>35564.490216271901</v>
      </c>
      <c r="G394" s="2">
        <v>32395.7322348095</v>
      </c>
      <c r="H394" s="2">
        <v>12459.897013388299</v>
      </c>
      <c r="I394" s="2">
        <v>4376.9774717681503</v>
      </c>
      <c r="J394" s="2">
        <v>0</v>
      </c>
      <c r="K394" s="2">
        <v>0</v>
      </c>
      <c r="L394" s="2">
        <v>8651.3367662203891</v>
      </c>
      <c r="M394" s="2">
        <v>51225.966143240898</v>
      </c>
      <c r="N394" s="2">
        <v>135172.34</v>
      </c>
      <c r="O394" s="2">
        <v>3981</v>
      </c>
      <c r="P394" s="2">
        <v>207294.42</v>
      </c>
      <c r="Q394" s="2">
        <v>10654</v>
      </c>
      <c r="R394" s="2">
        <v>4112.3350357507697</v>
      </c>
      <c r="S394" s="2">
        <v>8132.71569</v>
      </c>
      <c r="T394" s="2">
        <v>0</v>
      </c>
      <c r="U394" s="2">
        <v>98996.489228991602</v>
      </c>
      <c r="V394" s="2">
        <v>18079</v>
      </c>
      <c r="W394" s="2">
        <v>850</v>
      </c>
      <c r="X394" s="2">
        <v>1065</v>
      </c>
      <c r="Y394">
        <v>1</v>
      </c>
    </row>
    <row r="395" spans="1:25" x14ac:dyDescent="0.25">
      <c r="A395">
        <v>916319908</v>
      </c>
      <c r="B395">
        <v>2952015</v>
      </c>
      <c r="C395">
        <v>295</v>
      </c>
      <c r="D395">
        <v>2015</v>
      </c>
      <c r="E395" t="s">
        <v>103</v>
      </c>
      <c r="F395" s="2">
        <v>42761.663999999997</v>
      </c>
      <c r="G395" s="2">
        <v>33602.879999999997</v>
      </c>
      <c r="H395" s="2">
        <v>14826.175999999999</v>
      </c>
      <c r="I395" s="2">
        <v>4376.9774717681503</v>
      </c>
      <c r="J395" s="2">
        <v>0</v>
      </c>
      <c r="K395" s="2">
        <v>0</v>
      </c>
      <c r="L395" s="2">
        <v>7732.4160000000002</v>
      </c>
      <c r="M395" s="2">
        <v>58182.929471768097</v>
      </c>
      <c r="N395" s="2">
        <v>161766.65</v>
      </c>
      <c r="O395" s="2">
        <v>4768</v>
      </c>
      <c r="P395" s="2">
        <v>221277.87</v>
      </c>
      <c r="Q395" s="2">
        <v>9510</v>
      </c>
      <c r="R395" s="2">
        <v>4556.0519999999997</v>
      </c>
      <c r="S395" s="2">
        <v>9898.6328099999992</v>
      </c>
      <c r="T395" s="2">
        <v>0</v>
      </c>
      <c r="U395" s="2">
        <v>110281.330001768</v>
      </c>
      <c r="V395" s="2">
        <v>18737</v>
      </c>
      <c r="W395" s="2">
        <v>879</v>
      </c>
      <c r="X395" s="2">
        <v>1091</v>
      </c>
      <c r="Y395">
        <v>1</v>
      </c>
    </row>
    <row r="396" spans="1:25" x14ac:dyDescent="0.25">
      <c r="A396">
        <v>916319908</v>
      </c>
      <c r="B396">
        <v>2952016</v>
      </c>
      <c r="C396">
        <v>295</v>
      </c>
      <c r="D396">
        <v>2016</v>
      </c>
      <c r="E396" t="s">
        <v>103</v>
      </c>
      <c r="F396" s="2">
        <v>36381.322957198397</v>
      </c>
      <c r="G396" s="2">
        <v>32835.797665369697</v>
      </c>
      <c r="H396" s="2">
        <v>15124.046692607</v>
      </c>
      <c r="I396" s="2">
        <v>4376.9774717681503</v>
      </c>
      <c r="J396" s="2">
        <v>0</v>
      </c>
      <c r="K396" s="2">
        <v>0</v>
      </c>
      <c r="L396" s="2">
        <v>5588.1712062256802</v>
      </c>
      <c r="M396" s="2">
        <v>52881.880195503603</v>
      </c>
      <c r="N396" s="2">
        <v>162954.41</v>
      </c>
      <c r="O396" s="2">
        <v>4927</v>
      </c>
      <c r="P396" s="2">
        <v>257927.74</v>
      </c>
      <c r="Q396" s="2">
        <v>9741</v>
      </c>
      <c r="R396" s="2">
        <v>5885.6177606177598</v>
      </c>
      <c r="S396" s="2">
        <v>9037.9193300000006</v>
      </c>
      <c r="T396" s="2">
        <v>0</v>
      </c>
      <c r="U396" s="2">
        <v>108147.228436121</v>
      </c>
      <c r="V396" s="2">
        <v>19264</v>
      </c>
      <c r="W396" s="2">
        <v>910</v>
      </c>
      <c r="X396" s="2">
        <v>1114</v>
      </c>
      <c r="Y396">
        <v>1</v>
      </c>
    </row>
    <row r="397" spans="1:25" x14ac:dyDescent="0.25">
      <c r="A397">
        <v>916319908</v>
      </c>
      <c r="B397">
        <v>2952017</v>
      </c>
      <c r="C397">
        <v>295</v>
      </c>
      <c r="D397">
        <v>2017</v>
      </c>
      <c r="E397" t="s">
        <v>103</v>
      </c>
      <c r="F397" s="2">
        <v>32403.4782608696</v>
      </c>
      <c r="G397" s="2">
        <v>30945.270321361098</v>
      </c>
      <c r="H397" s="2">
        <v>17158.109640831801</v>
      </c>
      <c r="I397" s="2">
        <v>4376.9774717681503</v>
      </c>
      <c r="J397" s="2">
        <v>0</v>
      </c>
      <c r="K397" s="2">
        <v>0</v>
      </c>
      <c r="L397" s="2">
        <v>2026.88846880907</v>
      </c>
      <c r="M397" s="2">
        <v>48540.727944357997</v>
      </c>
      <c r="N397" s="2">
        <v>171821.2</v>
      </c>
      <c r="O397" s="2">
        <v>5278</v>
      </c>
      <c r="P397" s="2">
        <v>274235.2</v>
      </c>
      <c r="Q397" s="2">
        <v>12562</v>
      </c>
      <c r="R397" s="2">
        <v>4255.8559241706198</v>
      </c>
      <c r="S397" s="2">
        <v>10674.21608</v>
      </c>
      <c r="T397" s="2">
        <v>0</v>
      </c>
      <c r="U397" s="2">
        <v>108520.240348529</v>
      </c>
      <c r="V397" s="2">
        <v>19780</v>
      </c>
      <c r="W397" s="2">
        <v>926</v>
      </c>
      <c r="X397" s="2">
        <v>1126</v>
      </c>
      <c r="Y397">
        <v>1</v>
      </c>
    </row>
    <row r="398" spans="1:25" x14ac:dyDescent="0.25">
      <c r="A398">
        <v>916319908</v>
      </c>
      <c r="B398">
        <v>2952018</v>
      </c>
      <c r="C398">
        <v>295</v>
      </c>
      <c r="D398">
        <v>2018</v>
      </c>
      <c r="E398" t="s">
        <v>103</v>
      </c>
      <c r="F398" s="2">
        <v>30066</v>
      </c>
      <c r="G398" s="2">
        <v>29569</v>
      </c>
      <c r="H398" s="2">
        <v>13075</v>
      </c>
      <c r="I398" s="2">
        <v>4376.9774717681503</v>
      </c>
      <c r="J398" s="2">
        <v>0</v>
      </c>
      <c r="K398" s="2">
        <v>0</v>
      </c>
      <c r="L398" s="2">
        <v>1917</v>
      </c>
      <c r="M398" s="2">
        <v>49019.977471768201</v>
      </c>
      <c r="N398" s="2">
        <v>182390.85</v>
      </c>
      <c r="O398" s="2">
        <v>5279</v>
      </c>
      <c r="P398" s="2">
        <v>275605.77</v>
      </c>
      <c r="Q398" s="2">
        <v>13087</v>
      </c>
      <c r="R398" s="2">
        <v>10633</v>
      </c>
      <c r="S398" s="2">
        <v>8309.3929599999992</v>
      </c>
      <c r="T398" s="2">
        <v>0</v>
      </c>
      <c r="U398" s="2">
        <v>114266.164251768</v>
      </c>
      <c r="V398" s="2">
        <v>20409</v>
      </c>
      <c r="W398" s="2">
        <v>933</v>
      </c>
      <c r="X398" s="2">
        <v>1152</v>
      </c>
      <c r="Y398">
        <v>1</v>
      </c>
    </row>
    <row r="399" spans="1:25" x14ac:dyDescent="0.25">
      <c r="A399">
        <v>953681781</v>
      </c>
      <c r="B399">
        <v>3062014</v>
      </c>
      <c r="C399">
        <v>306</v>
      </c>
      <c r="D399">
        <v>2014</v>
      </c>
      <c r="E399" t="s">
        <v>104</v>
      </c>
      <c r="F399" s="2">
        <v>12136.0741503605</v>
      </c>
      <c r="G399" s="2">
        <v>28756.366632337798</v>
      </c>
      <c r="H399" s="2">
        <v>11489.548918640599</v>
      </c>
      <c r="I399" s="2">
        <v>4603.2387457934101</v>
      </c>
      <c r="J399" s="2">
        <v>0</v>
      </c>
      <c r="K399" s="2">
        <v>0</v>
      </c>
      <c r="L399" s="2">
        <v>0</v>
      </c>
      <c r="M399" s="2">
        <v>34006.130609851098</v>
      </c>
      <c r="N399" s="2">
        <v>154741.09</v>
      </c>
      <c r="O399" s="2">
        <v>5248</v>
      </c>
      <c r="P399" s="2">
        <v>208071.11</v>
      </c>
      <c r="Q399" s="2">
        <v>13557</v>
      </c>
      <c r="R399" s="2">
        <v>2029.59346271706</v>
      </c>
      <c r="S399" s="2">
        <v>6429.6836999999996</v>
      </c>
      <c r="T399" s="2">
        <v>65.8</v>
      </c>
      <c r="U399" s="2">
        <v>83336.151972568099</v>
      </c>
      <c r="V399" s="2">
        <v>13753</v>
      </c>
      <c r="W399" s="2">
        <v>685</v>
      </c>
      <c r="X399" s="2">
        <v>962</v>
      </c>
      <c r="Y399">
        <v>1</v>
      </c>
    </row>
    <row r="400" spans="1:25" x14ac:dyDescent="0.25">
      <c r="A400">
        <v>953681781</v>
      </c>
      <c r="B400">
        <v>3062015</v>
      </c>
      <c r="C400">
        <v>306</v>
      </c>
      <c r="D400">
        <v>2015</v>
      </c>
      <c r="E400" t="s">
        <v>104</v>
      </c>
      <c r="F400" s="2">
        <v>14334.4</v>
      </c>
      <c r="G400" s="2">
        <v>29655.616000000002</v>
      </c>
      <c r="H400" s="2">
        <v>12129.023999999999</v>
      </c>
      <c r="I400" s="2">
        <v>4603.2387457934101</v>
      </c>
      <c r="J400" s="2">
        <v>0</v>
      </c>
      <c r="K400" s="2">
        <v>0</v>
      </c>
      <c r="L400" s="2">
        <v>0</v>
      </c>
      <c r="M400" s="2">
        <v>36464.2307457934</v>
      </c>
      <c r="N400" s="2">
        <v>161543.44</v>
      </c>
      <c r="O400" s="2">
        <v>5904</v>
      </c>
      <c r="P400" s="2">
        <v>211495.01</v>
      </c>
      <c r="Q400" s="2">
        <v>12365</v>
      </c>
      <c r="R400" s="2">
        <v>2264.4760000000001</v>
      </c>
      <c r="S400" s="2">
        <v>7016.6115799999998</v>
      </c>
      <c r="T400" s="2">
        <v>65.8</v>
      </c>
      <c r="U400" s="2">
        <v>86703.863775793405</v>
      </c>
      <c r="V400" s="2">
        <v>13995</v>
      </c>
      <c r="W400" s="2">
        <v>694</v>
      </c>
      <c r="X400" s="2">
        <v>975</v>
      </c>
      <c r="Y400">
        <v>1</v>
      </c>
    </row>
    <row r="401" spans="1:25" x14ac:dyDescent="0.25">
      <c r="A401">
        <v>953681781</v>
      </c>
      <c r="B401">
        <v>3062016</v>
      </c>
      <c r="C401">
        <v>306</v>
      </c>
      <c r="D401">
        <v>2016</v>
      </c>
      <c r="E401" t="s">
        <v>104</v>
      </c>
      <c r="F401" s="2">
        <v>13260.2645914397</v>
      </c>
      <c r="G401" s="2">
        <v>26652.8249027237</v>
      </c>
      <c r="H401" s="2">
        <v>11229.260700389101</v>
      </c>
      <c r="I401" s="2">
        <v>4603.2387457934101</v>
      </c>
      <c r="J401" s="2">
        <v>0</v>
      </c>
      <c r="K401" s="2">
        <v>0</v>
      </c>
      <c r="L401" s="2">
        <v>0</v>
      </c>
      <c r="M401" s="2">
        <v>33287.067539567703</v>
      </c>
      <c r="N401" s="2">
        <v>171644.45</v>
      </c>
      <c r="O401" s="2">
        <v>6213</v>
      </c>
      <c r="P401" s="2">
        <v>226070.32</v>
      </c>
      <c r="Q401" s="2">
        <v>13287</v>
      </c>
      <c r="R401" s="2">
        <v>1343.4903474903499</v>
      </c>
      <c r="S401" s="2">
        <v>7564.6105699999998</v>
      </c>
      <c r="T401" s="2">
        <v>65.8</v>
      </c>
      <c r="U401" s="2">
        <v>85889.969427058095</v>
      </c>
      <c r="V401" s="2">
        <v>14283</v>
      </c>
      <c r="W401" s="2">
        <v>707</v>
      </c>
      <c r="X401" s="2">
        <v>982</v>
      </c>
      <c r="Y401">
        <v>1</v>
      </c>
    </row>
    <row r="402" spans="1:25" x14ac:dyDescent="0.25">
      <c r="A402">
        <v>953681781</v>
      </c>
      <c r="B402">
        <v>3062017</v>
      </c>
      <c r="C402">
        <v>306</v>
      </c>
      <c r="D402">
        <v>2017</v>
      </c>
      <c r="E402" t="s">
        <v>104</v>
      </c>
      <c r="F402" s="2">
        <v>15428.415879017</v>
      </c>
      <c r="G402" s="2">
        <v>28691.1153119093</v>
      </c>
      <c r="H402" s="2">
        <v>11853.852551984901</v>
      </c>
      <c r="I402" s="2">
        <v>4603.2387457934101</v>
      </c>
      <c r="J402" s="2">
        <v>0</v>
      </c>
      <c r="K402" s="2">
        <v>0</v>
      </c>
      <c r="L402" s="2">
        <v>0</v>
      </c>
      <c r="M402" s="2">
        <v>36868.917384734799</v>
      </c>
      <c r="N402" s="2">
        <v>185756.17</v>
      </c>
      <c r="O402" s="2">
        <v>6037</v>
      </c>
      <c r="P402" s="2">
        <v>241946.51</v>
      </c>
      <c r="Q402" s="2">
        <v>12750</v>
      </c>
      <c r="R402" s="2">
        <v>1880.3033175355399</v>
      </c>
      <c r="S402" s="2">
        <v>7583.4333299999998</v>
      </c>
      <c r="T402" s="2">
        <v>65.8</v>
      </c>
      <c r="U402" s="2">
        <v>91143.717512270407</v>
      </c>
      <c r="V402" s="2">
        <v>14680</v>
      </c>
      <c r="W402" s="2">
        <v>733</v>
      </c>
      <c r="X402" s="2">
        <v>1002</v>
      </c>
      <c r="Y402">
        <v>1</v>
      </c>
    </row>
    <row r="403" spans="1:25" x14ac:dyDescent="0.25">
      <c r="A403">
        <v>953681781</v>
      </c>
      <c r="B403">
        <v>3062018</v>
      </c>
      <c r="C403">
        <v>306</v>
      </c>
      <c r="D403">
        <v>2018</v>
      </c>
      <c r="E403" t="s">
        <v>104</v>
      </c>
      <c r="F403" s="2">
        <v>17550</v>
      </c>
      <c r="G403" s="2">
        <v>26327</v>
      </c>
      <c r="H403" s="2">
        <v>13084</v>
      </c>
      <c r="I403" s="2">
        <v>4603.2387457934101</v>
      </c>
      <c r="J403" s="2">
        <v>0</v>
      </c>
      <c r="K403" s="2">
        <v>0</v>
      </c>
      <c r="L403" s="2">
        <v>0</v>
      </c>
      <c r="M403" s="2">
        <v>35396.238745793402</v>
      </c>
      <c r="N403" s="2">
        <v>196717.7</v>
      </c>
      <c r="O403" s="2">
        <v>6507</v>
      </c>
      <c r="P403" s="2">
        <v>242952.47</v>
      </c>
      <c r="Q403" s="2">
        <v>12932</v>
      </c>
      <c r="R403" s="2">
        <v>3314</v>
      </c>
      <c r="S403" s="2">
        <v>7029.8730699999996</v>
      </c>
      <c r="T403" s="2">
        <v>65.8</v>
      </c>
      <c r="U403" s="2">
        <v>91933.192185793407</v>
      </c>
      <c r="V403" s="2">
        <v>14979</v>
      </c>
      <c r="W403" s="2">
        <v>744</v>
      </c>
      <c r="X403" s="2">
        <v>1014</v>
      </c>
      <c r="Y403">
        <v>1</v>
      </c>
    </row>
    <row r="404" spans="1:25" x14ac:dyDescent="0.25">
      <c r="A404">
        <v>960684737</v>
      </c>
      <c r="B404">
        <v>3112014</v>
      </c>
      <c r="C404">
        <v>311</v>
      </c>
      <c r="D404">
        <v>2014</v>
      </c>
      <c r="E404" t="s">
        <v>105</v>
      </c>
      <c r="F404" s="2">
        <v>54636.424304840402</v>
      </c>
      <c r="G404" s="2">
        <v>43762.026776519102</v>
      </c>
      <c r="H404" s="2">
        <v>14415.159629248201</v>
      </c>
      <c r="I404" s="2">
        <v>8008.9348230861196</v>
      </c>
      <c r="J404" s="2">
        <v>0</v>
      </c>
      <c r="K404" s="2">
        <v>4987.2492276004104</v>
      </c>
      <c r="L404" s="2">
        <v>979.31204943357397</v>
      </c>
      <c r="M404" s="2">
        <v>95992.319993013996</v>
      </c>
      <c r="N404" s="2">
        <v>65754.03</v>
      </c>
      <c r="O404" s="2">
        <v>3567</v>
      </c>
      <c r="P404" s="2">
        <v>391124.52</v>
      </c>
      <c r="Q404" s="2">
        <v>24996</v>
      </c>
      <c r="R404" s="2">
        <v>3496.70275791624</v>
      </c>
      <c r="S404" s="2">
        <v>12242.49422</v>
      </c>
      <c r="T404" s="2">
        <v>0</v>
      </c>
      <c r="U404" s="2">
        <v>168164.10852092999</v>
      </c>
      <c r="V404" s="2">
        <v>25748</v>
      </c>
      <c r="W404" s="2">
        <v>1185</v>
      </c>
      <c r="X404" s="2">
        <v>1312</v>
      </c>
      <c r="Y404">
        <v>1</v>
      </c>
    </row>
    <row r="405" spans="1:25" x14ac:dyDescent="0.25">
      <c r="A405">
        <v>960684737</v>
      </c>
      <c r="B405">
        <v>3112017</v>
      </c>
      <c r="C405">
        <v>311</v>
      </c>
      <c r="D405">
        <v>2017</v>
      </c>
      <c r="E405" t="s">
        <v>105</v>
      </c>
      <c r="F405" s="2">
        <v>40248.801512287297</v>
      </c>
      <c r="G405" s="2">
        <v>46618.434782608703</v>
      </c>
      <c r="H405" s="2">
        <v>14287.969754253299</v>
      </c>
      <c r="I405" s="2">
        <v>8008.9348230861196</v>
      </c>
      <c r="J405" s="2">
        <v>0</v>
      </c>
      <c r="K405" s="2">
        <v>4987.2492276004104</v>
      </c>
      <c r="L405" s="2">
        <v>1699.87145557656</v>
      </c>
      <c r="M405" s="2">
        <v>83868.380648039994</v>
      </c>
      <c r="N405" s="2">
        <v>76841.81</v>
      </c>
      <c r="O405" s="2">
        <v>4281</v>
      </c>
      <c r="P405" s="2">
        <v>492737.59</v>
      </c>
      <c r="Q405" s="2">
        <v>29770</v>
      </c>
      <c r="R405" s="2">
        <v>3627.0331753554501</v>
      </c>
      <c r="S405" s="2">
        <v>14869.124820000001</v>
      </c>
      <c r="T405" s="2">
        <v>131.61000000000001</v>
      </c>
      <c r="U405" s="2">
        <v>171028.272043395</v>
      </c>
      <c r="V405" s="2">
        <v>26187</v>
      </c>
      <c r="W405" s="2">
        <v>1199</v>
      </c>
      <c r="X405" s="2">
        <v>1339</v>
      </c>
      <c r="Y405">
        <v>1</v>
      </c>
    </row>
    <row r="406" spans="1:25" x14ac:dyDescent="0.25">
      <c r="A406">
        <v>960684737</v>
      </c>
      <c r="B406">
        <v>3112018</v>
      </c>
      <c r="C406">
        <v>311</v>
      </c>
      <c r="D406">
        <v>2018</v>
      </c>
      <c r="E406" t="s">
        <v>105</v>
      </c>
      <c r="F406" s="2">
        <v>36176</v>
      </c>
      <c r="G406" s="2">
        <v>47210</v>
      </c>
      <c r="H406" s="2">
        <v>12507</v>
      </c>
      <c r="I406" s="2">
        <v>8008.9348230861196</v>
      </c>
      <c r="J406" s="2">
        <v>0</v>
      </c>
      <c r="K406" s="2">
        <v>4987.2492276004104</v>
      </c>
      <c r="L406" s="2">
        <v>1411</v>
      </c>
      <c r="M406" s="2">
        <v>82464.184050686497</v>
      </c>
      <c r="N406" s="2">
        <v>77225.61</v>
      </c>
      <c r="O406" s="2">
        <v>4339</v>
      </c>
      <c r="P406" s="2">
        <v>520719.64</v>
      </c>
      <c r="Q406" s="2">
        <v>33293</v>
      </c>
      <c r="R406" s="2">
        <v>1986</v>
      </c>
      <c r="S406" s="2">
        <v>15442.36342</v>
      </c>
      <c r="T406" s="2">
        <v>131.61000000000001</v>
      </c>
      <c r="U406" s="2">
        <v>173867.59772068699</v>
      </c>
      <c r="V406" s="2">
        <v>26210</v>
      </c>
      <c r="W406" s="2">
        <v>1204</v>
      </c>
      <c r="X406" s="2">
        <v>1351</v>
      </c>
      <c r="Y406">
        <v>1</v>
      </c>
    </row>
    <row r="407" spans="1:25" x14ac:dyDescent="0.25">
      <c r="A407">
        <v>960684737</v>
      </c>
      <c r="B407">
        <v>3112015</v>
      </c>
      <c r="C407">
        <v>311</v>
      </c>
      <c r="D407">
        <v>2015</v>
      </c>
      <c r="E407" t="s">
        <v>105</v>
      </c>
      <c r="F407" s="2">
        <v>54319.487999999998</v>
      </c>
      <c r="G407" s="2">
        <v>40154.815999999999</v>
      </c>
      <c r="H407" s="2">
        <v>15822.784</v>
      </c>
      <c r="I407" s="2">
        <v>8008.9348230861196</v>
      </c>
      <c r="J407" s="2">
        <v>0</v>
      </c>
      <c r="K407" s="2">
        <v>4987.2492276004104</v>
      </c>
      <c r="L407" s="2">
        <v>1233.7919999999999</v>
      </c>
      <c r="M407" s="2">
        <v>90413.9120506865</v>
      </c>
      <c r="N407" s="2">
        <v>67160.960000000006</v>
      </c>
      <c r="O407" s="2">
        <v>3712</v>
      </c>
      <c r="P407" s="2">
        <v>417477.44</v>
      </c>
      <c r="Q407" s="2">
        <v>29722</v>
      </c>
      <c r="R407" s="2">
        <v>6092.08</v>
      </c>
      <c r="S407" s="2">
        <v>14761.749529999999</v>
      </c>
      <c r="T407" s="2">
        <v>0</v>
      </c>
      <c r="U407" s="2">
        <v>174264.683980687</v>
      </c>
      <c r="V407" s="2">
        <v>25959</v>
      </c>
      <c r="W407" s="2">
        <v>1187</v>
      </c>
      <c r="X407" s="2">
        <v>1325</v>
      </c>
      <c r="Y407">
        <v>1</v>
      </c>
    </row>
    <row r="408" spans="1:25" x14ac:dyDescent="0.25">
      <c r="A408">
        <v>960684737</v>
      </c>
      <c r="B408">
        <v>3112016</v>
      </c>
      <c r="C408">
        <v>311</v>
      </c>
      <c r="D408">
        <v>2016</v>
      </c>
      <c r="E408" t="s">
        <v>105</v>
      </c>
      <c r="F408" s="2">
        <v>36094.505836575903</v>
      </c>
      <c r="G408" s="2">
        <v>57520.062256809302</v>
      </c>
      <c r="H408" s="2">
        <v>18447.315175097301</v>
      </c>
      <c r="I408" s="2">
        <v>8008.9348230861196</v>
      </c>
      <c r="J408" s="2">
        <v>0</v>
      </c>
      <c r="K408" s="2">
        <v>4987.2492276004104</v>
      </c>
      <c r="L408" s="2">
        <v>404.29571984435802</v>
      </c>
      <c r="M408" s="2">
        <v>87759.141249130102</v>
      </c>
      <c r="N408" s="2">
        <v>75400.539999999994</v>
      </c>
      <c r="O408" s="2">
        <v>4108</v>
      </c>
      <c r="P408" s="2">
        <v>443265.77</v>
      </c>
      <c r="Q408" s="2">
        <v>33174</v>
      </c>
      <c r="R408" s="2">
        <v>2912.9884169884199</v>
      </c>
      <c r="S408" s="2">
        <v>16202.546249999999</v>
      </c>
      <c r="T408" s="2">
        <v>131.61000000000001</v>
      </c>
      <c r="U408" s="2">
        <v>175663.710826119</v>
      </c>
      <c r="V408" s="2">
        <v>26091</v>
      </c>
      <c r="W408" s="2">
        <v>1195</v>
      </c>
      <c r="X408" s="2">
        <v>1333</v>
      </c>
      <c r="Y408">
        <v>1</v>
      </c>
    </row>
    <row r="409" spans="1:25" x14ac:dyDescent="0.25">
      <c r="A409">
        <v>971030569</v>
      </c>
      <c r="B409">
        <v>3432014</v>
      </c>
      <c r="C409">
        <v>343</v>
      </c>
      <c r="D409">
        <v>2014</v>
      </c>
      <c r="E409" t="s">
        <v>106</v>
      </c>
      <c r="F409" s="2">
        <v>4647.8105046343999</v>
      </c>
      <c r="G409" s="2">
        <v>6645.6519052523199</v>
      </c>
      <c r="H409" s="2">
        <v>1238.1462409886699</v>
      </c>
      <c r="I409" s="2">
        <v>844.61977632549304</v>
      </c>
      <c r="J409" s="2">
        <v>0</v>
      </c>
      <c r="K409" s="2">
        <v>0</v>
      </c>
      <c r="L409" s="2">
        <v>0</v>
      </c>
      <c r="M409" s="2">
        <v>10899.9359452235</v>
      </c>
      <c r="N409" s="2">
        <v>17875.990000000002</v>
      </c>
      <c r="O409" s="2">
        <v>919</v>
      </c>
      <c r="P409" s="2">
        <v>80096.03</v>
      </c>
      <c r="Q409" s="2">
        <v>6318</v>
      </c>
      <c r="R409" s="2">
        <v>1242.33707865169</v>
      </c>
      <c r="S409" s="2">
        <v>1809.9794899999999</v>
      </c>
      <c r="T409" s="2">
        <v>0</v>
      </c>
      <c r="U409" s="2">
        <v>27165.545733875198</v>
      </c>
      <c r="V409" s="2">
        <v>3795</v>
      </c>
      <c r="W409" s="2">
        <v>222</v>
      </c>
      <c r="X409" s="2">
        <v>331</v>
      </c>
      <c r="Y409">
        <v>1</v>
      </c>
    </row>
    <row r="410" spans="1:25" x14ac:dyDescent="0.25">
      <c r="A410">
        <v>971030569</v>
      </c>
      <c r="B410">
        <v>3432015</v>
      </c>
      <c r="C410">
        <v>343</v>
      </c>
      <c r="D410">
        <v>2015</v>
      </c>
      <c r="E410" t="s">
        <v>106</v>
      </c>
      <c r="F410" s="2">
        <v>4770.88</v>
      </c>
      <c r="G410" s="2">
        <v>6254.9120000000003</v>
      </c>
      <c r="H410" s="2">
        <v>1268.6079999999999</v>
      </c>
      <c r="I410" s="2">
        <v>844.61977632549304</v>
      </c>
      <c r="J410" s="2">
        <v>0</v>
      </c>
      <c r="K410" s="2">
        <v>0</v>
      </c>
      <c r="L410" s="2">
        <v>0</v>
      </c>
      <c r="M410" s="2">
        <v>10601.8037763255</v>
      </c>
      <c r="N410" s="2">
        <v>18874.88</v>
      </c>
      <c r="O410" s="2">
        <v>986</v>
      </c>
      <c r="P410" s="2">
        <v>82786.67</v>
      </c>
      <c r="Q410" s="2">
        <v>7221</v>
      </c>
      <c r="R410" s="2">
        <v>133.33199999999999</v>
      </c>
      <c r="S410" s="2">
        <v>1830.0856200000001</v>
      </c>
      <c r="T410" s="2">
        <v>0</v>
      </c>
      <c r="U410" s="2">
        <v>26973.575946325502</v>
      </c>
      <c r="V410" s="2">
        <v>3852</v>
      </c>
      <c r="W410" s="2">
        <v>223</v>
      </c>
      <c r="X410" s="2">
        <v>333</v>
      </c>
      <c r="Y410">
        <v>1</v>
      </c>
    </row>
    <row r="411" spans="1:25" x14ac:dyDescent="0.25">
      <c r="A411">
        <v>971030569</v>
      </c>
      <c r="B411">
        <v>3432016</v>
      </c>
      <c r="C411">
        <v>343</v>
      </c>
      <c r="D411">
        <v>2016</v>
      </c>
      <c r="E411" t="s">
        <v>106</v>
      </c>
      <c r="F411" s="2">
        <v>4907.6420233463004</v>
      </c>
      <c r="G411" s="2">
        <v>6507.8910505836602</v>
      </c>
      <c r="H411" s="2">
        <v>1436.2023346303499</v>
      </c>
      <c r="I411" s="2">
        <v>844.61977632549304</v>
      </c>
      <c r="J411" s="2">
        <v>0</v>
      </c>
      <c r="K411" s="2">
        <v>0</v>
      </c>
      <c r="L411" s="2">
        <v>0</v>
      </c>
      <c r="M411" s="2">
        <v>10823.9505156251</v>
      </c>
      <c r="N411" s="2">
        <v>19076.88</v>
      </c>
      <c r="O411" s="2">
        <v>1067</v>
      </c>
      <c r="P411" s="2">
        <v>77379.13</v>
      </c>
      <c r="Q411" s="2">
        <v>7605</v>
      </c>
      <c r="R411" s="2">
        <v>1002.3861003861</v>
      </c>
      <c r="S411" s="2">
        <v>1906.23224</v>
      </c>
      <c r="T411" s="2">
        <v>0</v>
      </c>
      <c r="U411" s="2">
        <v>28288.385466011201</v>
      </c>
      <c r="V411" s="2">
        <v>3961</v>
      </c>
      <c r="W411" s="2">
        <v>227</v>
      </c>
      <c r="X411" s="2">
        <v>335</v>
      </c>
      <c r="Y411">
        <v>1</v>
      </c>
    </row>
    <row r="412" spans="1:25" x14ac:dyDescent="0.25">
      <c r="A412">
        <v>971030569</v>
      </c>
      <c r="B412">
        <v>3432017</v>
      </c>
      <c r="C412">
        <v>343</v>
      </c>
      <c r="D412">
        <v>2017</v>
      </c>
      <c r="E412" t="s">
        <v>106</v>
      </c>
      <c r="F412" s="2">
        <v>5424.57466918715</v>
      </c>
      <c r="G412" s="2">
        <v>6932.1436672967902</v>
      </c>
      <c r="H412" s="2">
        <v>2242.8431001890399</v>
      </c>
      <c r="I412" s="2">
        <v>844.61977632549304</v>
      </c>
      <c r="J412" s="2">
        <v>0</v>
      </c>
      <c r="K412" s="2">
        <v>0</v>
      </c>
      <c r="L412" s="2">
        <v>0</v>
      </c>
      <c r="M412" s="2">
        <v>10958.4950126204</v>
      </c>
      <c r="N412" s="2">
        <v>20065.669999999998</v>
      </c>
      <c r="O412" s="2">
        <v>1137</v>
      </c>
      <c r="P412" s="2">
        <v>81499.929999999993</v>
      </c>
      <c r="Q412" s="2">
        <v>7240</v>
      </c>
      <c r="R412" s="2">
        <v>124.326066350711</v>
      </c>
      <c r="S412" s="2">
        <v>1895.5374899999999</v>
      </c>
      <c r="T412" s="2">
        <v>0</v>
      </c>
      <c r="U412" s="2">
        <v>27550.860168971099</v>
      </c>
      <c r="V412" s="2">
        <v>4035</v>
      </c>
      <c r="W412" s="2">
        <v>232</v>
      </c>
      <c r="X412" s="2">
        <v>338</v>
      </c>
      <c r="Y412">
        <v>1</v>
      </c>
    </row>
    <row r="413" spans="1:25" x14ac:dyDescent="0.25">
      <c r="A413">
        <v>971030569</v>
      </c>
      <c r="B413">
        <v>3432018</v>
      </c>
      <c r="C413">
        <v>343</v>
      </c>
      <c r="D413">
        <v>2018</v>
      </c>
      <c r="E413" t="s">
        <v>106</v>
      </c>
      <c r="F413" s="2">
        <v>5269</v>
      </c>
      <c r="G413" s="2">
        <v>6745</v>
      </c>
      <c r="H413" s="2">
        <v>2093</v>
      </c>
      <c r="I413" s="2">
        <v>844.61977632549304</v>
      </c>
      <c r="J413" s="2">
        <v>0</v>
      </c>
      <c r="K413" s="2">
        <v>0</v>
      </c>
      <c r="L413" s="2">
        <v>0</v>
      </c>
      <c r="M413" s="2">
        <v>10765.6197763255</v>
      </c>
      <c r="N413" s="2">
        <v>20949.419999999998</v>
      </c>
      <c r="O413" s="2">
        <v>1204</v>
      </c>
      <c r="P413" s="2">
        <v>85076.34</v>
      </c>
      <c r="Q413" s="2">
        <v>5865</v>
      </c>
      <c r="R413" s="2">
        <v>464</v>
      </c>
      <c r="S413" s="2">
        <v>1946.4445000000001</v>
      </c>
      <c r="T413" s="2">
        <v>0</v>
      </c>
      <c r="U413" s="2">
        <v>26712.6356363255</v>
      </c>
      <c r="V413" s="2">
        <v>4124</v>
      </c>
      <c r="W413" s="2">
        <v>238</v>
      </c>
      <c r="X413" s="2">
        <v>342</v>
      </c>
      <c r="Y413">
        <v>1</v>
      </c>
    </row>
    <row r="414" spans="1:25" x14ac:dyDescent="0.25">
      <c r="A414">
        <v>966731508</v>
      </c>
      <c r="B414">
        <v>3492015</v>
      </c>
      <c r="C414">
        <v>349</v>
      </c>
      <c r="D414">
        <v>2015</v>
      </c>
      <c r="E414" t="s">
        <v>107</v>
      </c>
      <c r="F414" s="2">
        <v>13036.415999999999</v>
      </c>
      <c r="G414" s="2">
        <v>23891.392</v>
      </c>
      <c r="H414" s="2">
        <v>6919.68</v>
      </c>
      <c r="I414" s="2">
        <v>2047.5928921673799</v>
      </c>
      <c r="J414" s="2">
        <v>-502.83944938618498</v>
      </c>
      <c r="K414" s="2">
        <v>6109.12</v>
      </c>
      <c r="L414" s="2">
        <v>0</v>
      </c>
      <c r="M414" s="2">
        <v>37662.001442781198</v>
      </c>
      <c r="N414" s="2">
        <v>20153.54</v>
      </c>
      <c r="O414" s="2">
        <v>852</v>
      </c>
      <c r="P414" s="2">
        <v>186811.62</v>
      </c>
      <c r="Q414" s="2">
        <v>9432</v>
      </c>
      <c r="R414" s="2">
        <v>708.93600000000004</v>
      </c>
      <c r="S414" s="2">
        <v>3208.4250000000002</v>
      </c>
      <c r="T414" s="2">
        <v>0</v>
      </c>
      <c r="U414" s="2">
        <v>64488.237202781202</v>
      </c>
      <c r="V414" s="2">
        <v>7494</v>
      </c>
      <c r="W414" s="2">
        <v>351</v>
      </c>
      <c r="X414" s="2">
        <v>417</v>
      </c>
      <c r="Y414">
        <v>1</v>
      </c>
    </row>
    <row r="415" spans="1:25" x14ac:dyDescent="0.25">
      <c r="A415">
        <v>966731508</v>
      </c>
      <c r="B415">
        <v>3492014</v>
      </c>
      <c r="C415">
        <v>349</v>
      </c>
      <c r="D415">
        <v>2014</v>
      </c>
      <c r="E415" t="s">
        <v>107</v>
      </c>
      <c r="F415" s="2">
        <v>14454.376930999</v>
      </c>
      <c r="G415" s="2">
        <v>25198.797116374899</v>
      </c>
      <c r="H415" s="2">
        <v>8137.0298661174002</v>
      </c>
      <c r="I415" s="2">
        <v>2047.5928921673799</v>
      </c>
      <c r="J415" s="2">
        <v>-502.83944938618498</v>
      </c>
      <c r="K415" s="2">
        <v>6109.12</v>
      </c>
      <c r="L415" s="2">
        <v>0</v>
      </c>
      <c r="M415" s="2">
        <v>39170.017624037602</v>
      </c>
      <c r="N415" s="2">
        <v>20884.78</v>
      </c>
      <c r="O415" s="2">
        <v>672</v>
      </c>
      <c r="P415" s="2">
        <v>181553.56</v>
      </c>
      <c r="Q415" s="2">
        <v>9353</v>
      </c>
      <c r="R415" s="2">
        <v>461.72420837589402</v>
      </c>
      <c r="S415" s="2">
        <v>4491.7950000000001</v>
      </c>
      <c r="T415" s="2">
        <v>0</v>
      </c>
      <c r="U415" s="2">
        <v>66497.275572413506</v>
      </c>
      <c r="V415" s="2">
        <v>7473</v>
      </c>
      <c r="W415" s="2">
        <v>349</v>
      </c>
      <c r="X415" s="2">
        <v>411</v>
      </c>
      <c r="Y415">
        <v>1</v>
      </c>
    </row>
    <row r="416" spans="1:25" x14ac:dyDescent="0.25">
      <c r="A416">
        <v>966731508</v>
      </c>
      <c r="B416">
        <v>3492016</v>
      </c>
      <c r="C416">
        <v>349</v>
      </c>
      <c r="D416">
        <v>2016</v>
      </c>
      <c r="E416" t="s">
        <v>107</v>
      </c>
      <c r="F416" s="2">
        <v>12810.459143968899</v>
      </c>
      <c r="G416" s="2">
        <v>22198.163424124501</v>
      </c>
      <c r="H416" s="2">
        <v>5542.6614785992197</v>
      </c>
      <c r="I416" s="2">
        <v>2047.5928921673799</v>
      </c>
      <c r="J416" s="2">
        <v>-502.83944938618498</v>
      </c>
      <c r="K416" s="2">
        <v>6109.12</v>
      </c>
      <c r="L416" s="2">
        <v>109.011673151751</v>
      </c>
      <c r="M416" s="2">
        <v>37010.822859123597</v>
      </c>
      <c r="N416" s="2">
        <v>21976.59</v>
      </c>
      <c r="O416" s="2">
        <v>856</v>
      </c>
      <c r="P416" s="2">
        <v>181577.8</v>
      </c>
      <c r="Q416" s="2">
        <v>10683</v>
      </c>
      <c r="R416" s="2">
        <v>681.16216216216196</v>
      </c>
      <c r="S416" s="2">
        <v>4406.2370000000001</v>
      </c>
      <c r="T416" s="2">
        <v>0</v>
      </c>
      <c r="U416" s="2">
        <v>66054.039811285795</v>
      </c>
      <c r="V416" s="2">
        <v>7510</v>
      </c>
      <c r="W416" s="2">
        <v>351</v>
      </c>
      <c r="X416" s="2">
        <v>414</v>
      </c>
      <c r="Y416">
        <v>1</v>
      </c>
    </row>
    <row r="417" spans="1:25" x14ac:dyDescent="0.25">
      <c r="A417">
        <v>966731508</v>
      </c>
      <c r="B417">
        <v>3492017</v>
      </c>
      <c r="C417">
        <v>349</v>
      </c>
      <c r="D417">
        <v>2017</v>
      </c>
      <c r="E417" t="s">
        <v>107</v>
      </c>
      <c r="F417" s="2">
        <v>12528.453686200401</v>
      </c>
      <c r="G417" s="2">
        <v>22774.9867674858</v>
      </c>
      <c r="H417" s="2">
        <v>7657.1342155009497</v>
      </c>
      <c r="I417" s="2">
        <v>2047.5928921673799</v>
      </c>
      <c r="J417" s="2">
        <v>-502.83944938618498</v>
      </c>
      <c r="K417" s="2">
        <v>6109.12</v>
      </c>
      <c r="L417" s="2">
        <v>48.3327032136106</v>
      </c>
      <c r="M417" s="2">
        <v>35251.846977752801</v>
      </c>
      <c r="N417" s="2">
        <v>31198.9</v>
      </c>
      <c r="O417" s="2">
        <v>937</v>
      </c>
      <c r="P417" s="2">
        <v>199966.87</v>
      </c>
      <c r="Q417" s="2">
        <v>10946</v>
      </c>
      <c r="R417" s="2">
        <v>458.25971563981</v>
      </c>
      <c r="S417" s="2">
        <v>4449.0159999999996</v>
      </c>
      <c r="T417" s="2">
        <v>0</v>
      </c>
      <c r="U417" s="2">
        <v>66143.234663392606</v>
      </c>
      <c r="V417" s="2">
        <v>7563</v>
      </c>
      <c r="W417" s="2">
        <v>350</v>
      </c>
      <c r="X417" s="2">
        <v>417</v>
      </c>
      <c r="Y417">
        <v>1</v>
      </c>
    </row>
    <row r="418" spans="1:25" x14ac:dyDescent="0.25">
      <c r="A418">
        <v>966731508</v>
      </c>
      <c r="B418">
        <v>3492018</v>
      </c>
      <c r="C418">
        <v>349</v>
      </c>
      <c r="D418">
        <v>2018</v>
      </c>
      <c r="E418" t="s">
        <v>107</v>
      </c>
      <c r="F418" s="2">
        <v>11580</v>
      </c>
      <c r="G418" s="2">
        <v>22772</v>
      </c>
      <c r="H418" s="2">
        <v>7947</v>
      </c>
      <c r="I418" s="2">
        <v>2047.5928921673799</v>
      </c>
      <c r="J418" s="2">
        <v>-502.83944938618498</v>
      </c>
      <c r="K418" s="2">
        <v>6109.12</v>
      </c>
      <c r="L418" s="2">
        <v>0</v>
      </c>
      <c r="M418" s="2">
        <v>34058.873442781201</v>
      </c>
      <c r="N418" s="2">
        <v>31193.85</v>
      </c>
      <c r="O418" s="2">
        <v>565</v>
      </c>
      <c r="P418" s="2">
        <v>218129.7</v>
      </c>
      <c r="Q418" s="2">
        <v>5495</v>
      </c>
      <c r="R418" s="2">
        <v>979</v>
      </c>
      <c r="S418" s="2">
        <v>4021.2260000000001</v>
      </c>
      <c r="T418" s="2">
        <v>0</v>
      </c>
      <c r="U418" s="2">
        <v>60327.835992781198</v>
      </c>
      <c r="V418" s="2">
        <v>7583</v>
      </c>
      <c r="W418" s="2">
        <v>350</v>
      </c>
      <c r="X418" s="2">
        <v>421</v>
      </c>
      <c r="Y418">
        <v>1</v>
      </c>
    </row>
    <row r="419" spans="1:25" x14ac:dyDescent="0.25">
      <c r="A419">
        <v>986347801</v>
      </c>
      <c r="B419">
        <v>3542015</v>
      </c>
      <c r="C419">
        <v>354</v>
      </c>
      <c r="D419">
        <v>2015</v>
      </c>
      <c r="E419" t="s">
        <v>108</v>
      </c>
      <c r="F419" s="2">
        <v>56026.559999999998</v>
      </c>
      <c r="G419" s="2">
        <v>35542.784</v>
      </c>
      <c r="H419" s="2">
        <v>14339.84</v>
      </c>
      <c r="I419" s="2">
        <v>6302.1463127611696</v>
      </c>
      <c r="J419" s="2">
        <v>0</v>
      </c>
      <c r="K419" s="2">
        <v>0</v>
      </c>
      <c r="L419" s="2">
        <v>498.30399999999997</v>
      </c>
      <c r="M419" s="2">
        <v>76950.338312761203</v>
      </c>
      <c r="N419" s="2">
        <v>44078.42</v>
      </c>
      <c r="O419" s="2">
        <v>2389</v>
      </c>
      <c r="P419" s="2">
        <v>564025.41</v>
      </c>
      <c r="Q419" s="2">
        <v>32834</v>
      </c>
      <c r="R419" s="2">
        <v>18801.98</v>
      </c>
      <c r="S419" s="2">
        <v>12199.71522</v>
      </c>
      <c r="T419" s="2">
        <v>0</v>
      </c>
      <c r="U419" s="2">
        <v>180269.36716276099</v>
      </c>
      <c r="V419" s="2">
        <v>16495</v>
      </c>
      <c r="W419" s="2">
        <v>914</v>
      </c>
      <c r="X419" s="2">
        <v>830</v>
      </c>
      <c r="Y419">
        <v>1</v>
      </c>
    </row>
    <row r="420" spans="1:25" x14ac:dyDescent="0.25">
      <c r="A420">
        <v>986347801</v>
      </c>
      <c r="B420">
        <v>3542016</v>
      </c>
      <c r="C420">
        <v>354</v>
      </c>
      <c r="D420">
        <v>2016</v>
      </c>
      <c r="E420" t="s">
        <v>108</v>
      </c>
      <c r="F420" s="2">
        <v>44632.342412451399</v>
      </c>
      <c r="G420" s="2">
        <v>39874.988326848303</v>
      </c>
      <c r="H420" s="2">
        <v>13949.260700389101</v>
      </c>
      <c r="I420" s="2">
        <v>6302.1463127611696</v>
      </c>
      <c r="J420" s="2">
        <v>0</v>
      </c>
      <c r="K420" s="2">
        <v>0</v>
      </c>
      <c r="L420" s="2">
        <v>2016.1867704280201</v>
      </c>
      <c r="M420" s="2">
        <v>74833.445923656094</v>
      </c>
      <c r="N420" s="2">
        <v>52224.07</v>
      </c>
      <c r="O420" s="2">
        <v>2761</v>
      </c>
      <c r="P420" s="2">
        <v>659588.57999999996</v>
      </c>
      <c r="Q420" s="2">
        <v>30924</v>
      </c>
      <c r="R420" s="2">
        <v>5211.7799227799196</v>
      </c>
      <c r="S420" s="2">
        <v>8901.4543200000007</v>
      </c>
      <c r="T420" s="2">
        <v>0</v>
      </c>
      <c r="U420" s="2">
        <v>166052.25181643601</v>
      </c>
      <c r="V420" s="2">
        <v>16574</v>
      </c>
      <c r="W420" s="2">
        <v>936</v>
      </c>
      <c r="X420" s="2">
        <v>833</v>
      </c>
      <c r="Y420">
        <v>1</v>
      </c>
    </row>
    <row r="421" spans="1:25" x14ac:dyDescent="0.25">
      <c r="A421">
        <v>986347801</v>
      </c>
      <c r="B421">
        <v>3542014</v>
      </c>
      <c r="C421">
        <v>354</v>
      </c>
      <c r="D421">
        <v>2014</v>
      </c>
      <c r="E421" t="s">
        <v>108</v>
      </c>
      <c r="F421" s="2">
        <v>53546.183316168899</v>
      </c>
      <c r="G421" s="2">
        <v>43346.3233779609</v>
      </c>
      <c r="H421" s="2">
        <v>19857.400617919699</v>
      </c>
      <c r="I421" s="2">
        <v>6302.1463127611696</v>
      </c>
      <c r="J421" s="2">
        <v>0</v>
      </c>
      <c r="K421" s="2">
        <v>0</v>
      </c>
      <c r="L421" s="2">
        <v>0</v>
      </c>
      <c r="M421" s="2">
        <v>83337.252388971203</v>
      </c>
      <c r="N421" s="2">
        <v>35519.68</v>
      </c>
      <c r="O421" s="2">
        <v>2018</v>
      </c>
      <c r="P421" s="2">
        <v>534510.18000000005</v>
      </c>
      <c r="Q421" s="2">
        <v>28329</v>
      </c>
      <c r="R421" s="2">
        <v>6673.4096016343201</v>
      </c>
      <c r="S421" s="2">
        <v>14427.21775</v>
      </c>
      <c r="T421" s="2">
        <v>0</v>
      </c>
      <c r="U421" s="2">
        <v>169556.70120060601</v>
      </c>
      <c r="V421" s="2">
        <v>16217</v>
      </c>
      <c r="W421" s="2">
        <v>927</v>
      </c>
      <c r="X421" s="2">
        <v>830</v>
      </c>
      <c r="Y421">
        <v>1</v>
      </c>
    </row>
    <row r="422" spans="1:25" x14ac:dyDescent="0.25">
      <c r="A422">
        <v>986347801</v>
      </c>
      <c r="B422">
        <v>3542017</v>
      </c>
      <c r="C422">
        <v>354</v>
      </c>
      <c r="D422">
        <v>2017</v>
      </c>
      <c r="E422" t="s">
        <v>108</v>
      </c>
      <c r="F422" s="2">
        <v>48378.979206049196</v>
      </c>
      <c r="G422" s="2">
        <v>51718.049149338403</v>
      </c>
      <c r="H422" s="2">
        <v>26593.270321361098</v>
      </c>
      <c r="I422" s="2">
        <v>6302.1463127611696</v>
      </c>
      <c r="J422" s="2">
        <v>0</v>
      </c>
      <c r="K422" s="2">
        <v>0</v>
      </c>
      <c r="L422" s="2">
        <v>200.52930056710801</v>
      </c>
      <c r="M422" s="2">
        <v>79605.375046220506</v>
      </c>
      <c r="N422" s="2">
        <v>57758.87</v>
      </c>
      <c r="O422" s="2">
        <v>3047</v>
      </c>
      <c r="P422" s="2">
        <v>691648</v>
      </c>
      <c r="Q422" s="2">
        <v>35694</v>
      </c>
      <c r="R422" s="2">
        <v>7159.5374407582904</v>
      </c>
      <c r="S422" s="2">
        <v>7201.4168600000003</v>
      </c>
      <c r="T422" s="2">
        <v>0</v>
      </c>
      <c r="U422" s="2">
        <v>178421.14841697901</v>
      </c>
      <c r="V422" s="2">
        <v>16833</v>
      </c>
      <c r="W422" s="2">
        <v>897</v>
      </c>
      <c r="X422" s="2">
        <v>852</v>
      </c>
      <c r="Y422">
        <v>1</v>
      </c>
    </row>
    <row r="423" spans="1:25" x14ac:dyDescent="0.25">
      <c r="A423">
        <v>986347801</v>
      </c>
      <c r="B423">
        <v>3542018</v>
      </c>
      <c r="C423">
        <v>354</v>
      </c>
      <c r="D423">
        <v>2018</v>
      </c>
      <c r="E423" t="s">
        <v>108</v>
      </c>
      <c r="F423" s="2">
        <v>32732</v>
      </c>
      <c r="G423" s="2">
        <v>44124</v>
      </c>
      <c r="H423" s="2">
        <v>19433</v>
      </c>
      <c r="I423" s="2">
        <v>6302.1463127611696</v>
      </c>
      <c r="J423" s="2">
        <v>0</v>
      </c>
      <c r="K423" s="2">
        <v>0</v>
      </c>
      <c r="L423" s="2">
        <v>477</v>
      </c>
      <c r="M423" s="2">
        <v>63248.146312761201</v>
      </c>
      <c r="N423" s="2">
        <v>63941.08</v>
      </c>
      <c r="O423" s="2">
        <v>3226</v>
      </c>
      <c r="P423" s="2">
        <v>752005.6</v>
      </c>
      <c r="Q423" s="2">
        <v>36606</v>
      </c>
      <c r="R423" s="2">
        <v>5717</v>
      </c>
      <c r="S423" s="2">
        <v>8471.9531599999991</v>
      </c>
      <c r="T423" s="2">
        <v>0</v>
      </c>
      <c r="U423" s="2">
        <v>167041.846952761</v>
      </c>
      <c r="V423" s="2">
        <v>16999</v>
      </c>
      <c r="W423" s="2">
        <v>905</v>
      </c>
      <c r="X423" s="2">
        <v>852</v>
      </c>
      <c r="Y423">
        <v>1</v>
      </c>
    </row>
    <row r="424" spans="1:25" x14ac:dyDescent="0.25">
      <c r="A424">
        <v>984653360</v>
      </c>
      <c r="B424">
        <v>3732014</v>
      </c>
      <c r="C424">
        <v>373</v>
      </c>
      <c r="D424">
        <v>2014</v>
      </c>
      <c r="E424" t="s">
        <v>109</v>
      </c>
      <c r="F424" s="2">
        <v>5924.0535530381003</v>
      </c>
      <c r="G424" s="2">
        <v>7321.3099897013399</v>
      </c>
      <c r="H424" s="2">
        <v>2571.5345005149302</v>
      </c>
      <c r="I424" s="2">
        <v>993.30294549051996</v>
      </c>
      <c r="J424" s="2">
        <v>0</v>
      </c>
      <c r="K424" s="2">
        <v>0</v>
      </c>
      <c r="L424" s="2">
        <v>0</v>
      </c>
      <c r="M424" s="2">
        <v>11667.131987715</v>
      </c>
      <c r="N424" s="2">
        <v>30385.85</v>
      </c>
      <c r="O424" s="2">
        <v>1331</v>
      </c>
      <c r="P424" s="2">
        <v>42060.44</v>
      </c>
      <c r="Q424" s="2">
        <v>2340</v>
      </c>
      <c r="R424" s="2">
        <v>261.31154239019401</v>
      </c>
      <c r="S424" s="2">
        <v>755.04935</v>
      </c>
      <c r="T424" s="2">
        <v>0</v>
      </c>
      <c r="U424" s="2">
        <v>20773.7165701052</v>
      </c>
      <c r="V424" s="2">
        <v>2069</v>
      </c>
      <c r="W424" s="2">
        <v>171</v>
      </c>
      <c r="X424" s="2">
        <v>184</v>
      </c>
      <c r="Y424">
        <v>1</v>
      </c>
    </row>
    <row r="425" spans="1:25" x14ac:dyDescent="0.25">
      <c r="A425">
        <v>984653360</v>
      </c>
      <c r="B425">
        <v>3732015</v>
      </c>
      <c r="C425">
        <v>373</v>
      </c>
      <c r="D425">
        <v>2015</v>
      </c>
      <c r="E425" t="s">
        <v>109</v>
      </c>
      <c r="F425" s="2">
        <v>6209.2160000000003</v>
      </c>
      <c r="G425" s="2">
        <v>5624.96</v>
      </c>
      <c r="H425" s="2">
        <v>1720.1279999999999</v>
      </c>
      <c r="I425" s="2">
        <v>993.30294549051996</v>
      </c>
      <c r="J425" s="2">
        <v>0</v>
      </c>
      <c r="K425" s="2">
        <v>0</v>
      </c>
      <c r="L425" s="2">
        <v>19.584</v>
      </c>
      <c r="M425" s="2">
        <v>11087.766945490501</v>
      </c>
      <c r="N425" s="2">
        <v>31133.25</v>
      </c>
      <c r="O425" s="2">
        <v>1412</v>
      </c>
      <c r="P425" s="2">
        <v>40439.39</v>
      </c>
      <c r="Q425" s="2">
        <v>2326</v>
      </c>
      <c r="R425" s="2">
        <v>149.59200000000001</v>
      </c>
      <c r="S425" s="2">
        <v>1374.48927</v>
      </c>
      <c r="T425" s="2">
        <v>0</v>
      </c>
      <c r="U425" s="2">
        <v>20715.779255490499</v>
      </c>
      <c r="V425" s="2">
        <v>2074</v>
      </c>
      <c r="W425" s="2">
        <v>172</v>
      </c>
      <c r="X425" s="2">
        <v>188</v>
      </c>
      <c r="Y425">
        <v>1</v>
      </c>
    </row>
    <row r="426" spans="1:25" x14ac:dyDescent="0.25">
      <c r="A426">
        <v>984653360</v>
      </c>
      <c r="B426">
        <v>3732016</v>
      </c>
      <c r="C426">
        <v>373</v>
      </c>
      <c r="D426">
        <v>2016</v>
      </c>
      <c r="E426" t="s">
        <v>109</v>
      </c>
      <c r="F426" s="2">
        <v>3059.7354085603101</v>
      </c>
      <c r="G426" s="2">
        <v>8890.2723735408599</v>
      </c>
      <c r="H426" s="2">
        <v>2609.92996108949</v>
      </c>
      <c r="I426" s="2">
        <v>993.30294549051996</v>
      </c>
      <c r="J426" s="2">
        <v>0</v>
      </c>
      <c r="K426" s="2">
        <v>0</v>
      </c>
      <c r="L426" s="2">
        <v>0</v>
      </c>
      <c r="M426" s="2">
        <v>10333.3807665022</v>
      </c>
      <c r="N426" s="2">
        <v>31791.77</v>
      </c>
      <c r="O426" s="2">
        <v>1474</v>
      </c>
      <c r="P426" s="2">
        <v>43594.63</v>
      </c>
      <c r="Q426" s="2">
        <v>2427</v>
      </c>
      <c r="R426" s="2">
        <v>148.57915057915099</v>
      </c>
      <c r="S426" s="2">
        <v>978.78351999999995</v>
      </c>
      <c r="T426" s="2">
        <v>0</v>
      </c>
      <c r="U426" s="2">
        <v>19960.313837081299</v>
      </c>
      <c r="V426" s="2">
        <v>2082</v>
      </c>
      <c r="W426" s="2">
        <v>172</v>
      </c>
      <c r="X426" s="2">
        <v>185</v>
      </c>
      <c r="Y426">
        <v>1</v>
      </c>
    </row>
    <row r="427" spans="1:25" x14ac:dyDescent="0.25">
      <c r="A427">
        <v>984653360</v>
      </c>
      <c r="B427">
        <v>3732017</v>
      </c>
      <c r="C427">
        <v>373</v>
      </c>
      <c r="D427">
        <v>2017</v>
      </c>
      <c r="E427" t="s">
        <v>109</v>
      </c>
      <c r="F427" s="2">
        <v>3270.17013232514</v>
      </c>
      <c r="G427" s="2">
        <v>9212.0075614366706</v>
      </c>
      <c r="H427" s="2">
        <v>3264</v>
      </c>
      <c r="I427" s="2">
        <v>993.30294549051996</v>
      </c>
      <c r="J427" s="2">
        <v>0</v>
      </c>
      <c r="K427" s="2">
        <v>0</v>
      </c>
      <c r="L427" s="2">
        <v>0</v>
      </c>
      <c r="M427" s="2">
        <v>10211.480639252301</v>
      </c>
      <c r="N427" s="2">
        <v>35794.400000000001</v>
      </c>
      <c r="O427" s="2">
        <v>1664</v>
      </c>
      <c r="P427" s="2">
        <v>46579.18</v>
      </c>
      <c r="Q427" s="2">
        <v>2899</v>
      </c>
      <c r="R427" s="2">
        <v>267.14691943128003</v>
      </c>
      <c r="S427" s="2">
        <v>873.11938999999995</v>
      </c>
      <c r="T427" s="2">
        <v>0</v>
      </c>
      <c r="U427" s="2">
        <v>20939.5353286836</v>
      </c>
      <c r="V427" s="2">
        <v>2106</v>
      </c>
      <c r="W427" s="2">
        <v>178</v>
      </c>
      <c r="X427" s="2">
        <v>189</v>
      </c>
      <c r="Y427">
        <v>1</v>
      </c>
    </row>
    <row r="428" spans="1:25" x14ac:dyDescent="0.25">
      <c r="A428">
        <v>984653360</v>
      </c>
      <c r="B428">
        <v>3732018</v>
      </c>
      <c r="C428">
        <v>373</v>
      </c>
      <c r="D428">
        <v>2018</v>
      </c>
      <c r="E428" t="s">
        <v>109</v>
      </c>
      <c r="F428" s="2">
        <v>3040</v>
      </c>
      <c r="G428" s="2">
        <v>8247</v>
      </c>
      <c r="H428" s="2">
        <v>1889</v>
      </c>
      <c r="I428" s="2">
        <v>993.30294549051996</v>
      </c>
      <c r="J428" s="2">
        <v>0</v>
      </c>
      <c r="K428" s="2">
        <v>0</v>
      </c>
      <c r="L428" s="2">
        <v>0</v>
      </c>
      <c r="M428" s="2">
        <v>10391.302945490501</v>
      </c>
      <c r="N428" s="2">
        <v>37772.99</v>
      </c>
      <c r="O428" s="2">
        <v>1772</v>
      </c>
      <c r="P428" s="2">
        <v>45373.24</v>
      </c>
      <c r="Q428" s="2">
        <v>2904</v>
      </c>
      <c r="R428" s="2">
        <v>177</v>
      </c>
      <c r="S428" s="2">
        <v>1083.5920699999999</v>
      </c>
      <c r="T428" s="2">
        <v>0</v>
      </c>
      <c r="U428" s="2">
        <v>21399.815045490501</v>
      </c>
      <c r="V428" s="2">
        <v>2141</v>
      </c>
      <c r="W428" s="2">
        <v>182</v>
      </c>
      <c r="X428" s="2">
        <v>192</v>
      </c>
      <c r="Y428">
        <v>1</v>
      </c>
    </row>
    <row r="429" spans="1:25" x14ac:dyDescent="0.25">
      <c r="A429">
        <v>975332438</v>
      </c>
      <c r="B429">
        <v>4182014</v>
      </c>
      <c r="C429">
        <v>418</v>
      </c>
      <c r="D429">
        <v>2014</v>
      </c>
      <c r="E429" t="s">
        <v>110</v>
      </c>
      <c r="F429" s="2">
        <v>7454.6488156539699</v>
      </c>
      <c r="G429" s="2">
        <v>5580.0617919670403</v>
      </c>
      <c r="H429" s="2">
        <v>1300.8939237899101</v>
      </c>
      <c r="I429" s="2">
        <v>679.18874276736597</v>
      </c>
      <c r="J429" s="2">
        <v>0</v>
      </c>
      <c r="K429" s="2">
        <v>0</v>
      </c>
      <c r="L429" s="2">
        <v>0</v>
      </c>
      <c r="M429" s="2">
        <v>12413.0054265985</v>
      </c>
      <c r="N429" s="2">
        <v>4154.13</v>
      </c>
      <c r="O429" s="2">
        <v>354</v>
      </c>
      <c r="P429" s="2">
        <v>41578.67</v>
      </c>
      <c r="Q429" s="2">
        <v>3474</v>
      </c>
      <c r="R429" s="2">
        <v>1732.8498467824299</v>
      </c>
      <c r="S429" s="2">
        <v>1000.60081</v>
      </c>
      <c r="T429" s="2">
        <v>164.52</v>
      </c>
      <c r="U429" s="2">
        <v>21599.636883380899</v>
      </c>
      <c r="V429" s="2">
        <v>1345</v>
      </c>
      <c r="W429" s="2">
        <v>157</v>
      </c>
      <c r="X429" s="2">
        <v>143</v>
      </c>
      <c r="Y429">
        <v>1</v>
      </c>
    </row>
    <row r="430" spans="1:25" x14ac:dyDescent="0.25">
      <c r="A430">
        <v>975332438</v>
      </c>
      <c r="B430">
        <v>4182015</v>
      </c>
      <c r="C430">
        <v>418</v>
      </c>
      <c r="D430">
        <v>2015</v>
      </c>
      <c r="E430" t="s">
        <v>110</v>
      </c>
      <c r="F430" s="2">
        <v>6794.56</v>
      </c>
      <c r="G430" s="2">
        <v>6281.0240000000003</v>
      </c>
      <c r="H430" s="2">
        <v>1382.848</v>
      </c>
      <c r="I430" s="2">
        <v>679.18874276736597</v>
      </c>
      <c r="J430" s="2">
        <v>0</v>
      </c>
      <c r="K430" s="2">
        <v>0</v>
      </c>
      <c r="L430" s="2">
        <v>0</v>
      </c>
      <c r="M430" s="2">
        <v>12371.9247427674</v>
      </c>
      <c r="N430" s="2">
        <v>4565.2</v>
      </c>
      <c r="O430" s="2">
        <v>317</v>
      </c>
      <c r="P430" s="2">
        <v>43606.75</v>
      </c>
      <c r="Q430" s="2">
        <v>3396</v>
      </c>
      <c r="R430" s="2">
        <v>782.64800000000002</v>
      </c>
      <c r="S430" s="2">
        <v>994.18395999999996</v>
      </c>
      <c r="T430" s="2">
        <v>164.52</v>
      </c>
      <c r="U430" s="2">
        <v>20635.7256527674</v>
      </c>
      <c r="V430" s="2">
        <v>1356</v>
      </c>
      <c r="W430" s="2">
        <v>157</v>
      </c>
      <c r="X430" s="2">
        <v>146</v>
      </c>
      <c r="Y430">
        <v>1</v>
      </c>
    </row>
    <row r="431" spans="1:25" x14ac:dyDescent="0.25">
      <c r="A431">
        <v>975332438</v>
      </c>
      <c r="B431">
        <v>4182016</v>
      </c>
      <c r="C431">
        <v>418</v>
      </c>
      <c r="D431">
        <v>2016</v>
      </c>
      <c r="E431" t="s">
        <v>110</v>
      </c>
      <c r="F431" s="2">
        <v>5738.4591439688702</v>
      </c>
      <c r="G431" s="2">
        <v>7518.6303501945504</v>
      </c>
      <c r="H431" s="2">
        <v>2363.3307392996098</v>
      </c>
      <c r="I431" s="2">
        <v>679.18874276736597</v>
      </c>
      <c r="J431" s="2">
        <v>0</v>
      </c>
      <c r="K431" s="2">
        <v>0</v>
      </c>
      <c r="L431" s="2">
        <v>285.75875486381301</v>
      </c>
      <c r="M431" s="2">
        <v>11287.188742767399</v>
      </c>
      <c r="N431" s="2">
        <v>7637.62</v>
      </c>
      <c r="O431" s="2">
        <v>485</v>
      </c>
      <c r="P431" s="2">
        <v>44396.57</v>
      </c>
      <c r="Q431" s="2">
        <v>3453</v>
      </c>
      <c r="R431" s="2">
        <v>1042.1467181467201</v>
      </c>
      <c r="S431" s="2">
        <v>1452.77484</v>
      </c>
      <c r="T431" s="2">
        <v>164.52</v>
      </c>
      <c r="U431" s="2">
        <v>20729.675890914099</v>
      </c>
      <c r="V431" s="2">
        <v>1378</v>
      </c>
      <c r="W431" s="2">
        <v>147</v>
      </c>
      <c r="X431" s="2">
        <v>148</v>
      </c>
      <c r="Y431">
        <v>1</v>
      </c>
    </row>
    <row r="432" spans="1:25" x14ac:dyDescent="0.25">
      <c r="A432">
        <v>975332438</v>
      </c>
      <c r="B432">
        <v>4182017</v>
      </c>
      <c r="C432">
        <v>418</v>
      </c>
      <c r="D432">
        <v>2017</v>
      </c>
      <c r="E432" t="s">
        <v>110</v>
      </c>
      <c r="F432" s="2">
        <v>5422.5179584120997</v>
      </c>
      <c r="G432" s="2">
        <v>7324.9754253308101</v>
      </c>
      <c r="H432" s="2">
        <v>2111.21361058601</v>
      </c>
      <c r="I432" s="2">
        <v>679.18874276736597</v>
      </c>
      <c r="J432" s="2">
        <v>0</v>
      </c>
      <c r="K432" s="2">
        <v>0</v>
      </c>
      <c r="L432" s="2">
        <v>237.550094517958</v>
      </c>
      <c r="M432" s="2">
        <v>11077.918421406301</v>
      </c>
      <c r="N432" s="2">
        <v>8562.7800000000007</v>
      </c>
      <c r="O432" s="2">
        <v>537</v>
      </c>
      <c r="P432" s="2">
        <v>47374.05</v>
      </c>
      <c r="Q432" s="2">
        <v>3627</v>
      </c>
      <c r="R432" s="2">
        <v>314.41137440758303</v>
      </c>
      <c r="S432" s="2">
        <v>1189.2562</v>
      </c>
      <c r="T432" s="2">
        <v>164.52</v>
      </c>
      <c r="U432" s="2">
        <v>19993.2126258139</v>
      </c>
      <c r="V432" s="2">
        <v>1418</v>
      </c>
      <c r="W432" s="2">
        <v>149</v>
      </c>
      <c r="X432" s="2">
        <v>149</v>
      </c>
      <c r="Y432">
        <v>1</v>
      </c>
    </row>
    <row r="433" spans="1:25" x14ac:dyDescent="0.25">
      <c r="A433">
        <v>975332438</v>
      </c>
      <c r="B433">
        <v>4182018</v>
      </c>
      <c r="C433">
        <v>418</v>
      </c>
      <c r="D433">
        <v>2018</v>
      </c>
      <c r="E433" t="s">
        <v>110</v>
      </c>
      <c r="F433" s="2">
        <v>5240</v>
      </c>
      <c r="G433" s="2">
        <v>7063</v>
      </c>
      <c r="H433" s="2">
        <v>2461</v>
      </c>
      <c r="I433" s="2">
        <v>679.18874276736597</v>
      </c>
      <c r="J433" s="2">
        <v>0</v>
      </c>
      <c r="K433" s="2">
        <v>0</v>
      </c>
      <c r="L433" s="2">
        <v>73</v>
      </c>
      <c r="M433" s="2">
        <v>10448.188742767399</v>
      </c>
      <c r="N433" s="2">
        <v>10876.69</v>
      </c>
      <c r="O433" s="2">
        <v>457</v>
      </c>
      <c r="P433" s="2">
        <v>50602.01</v>
      </c>
      <c r="Q433" s="2">
        <v>2605</v>
      </c>
      <c r="R433" s="2">
        <v>2712</v>
      </c>
      <c r="S433" s="2">
        <v>1667.5254199999999</v>
      </c>
      <c r="T433" s="2">
        <v>164.52</v>
      </c>
      <c r="U433" s="2">
        <v>21475.3948627674</v>
      </c>
      <c r="V433" s="2">
        <v>1446</v>
      </c>
      <c r="W433" s="2">
        <v>145</v>
      </c>
      <c r="X433" s="2">
        <v>150</v>
      </c>
      <c r="Y433">
        <v>1</v>
      </c>
    </row>
    <row r="434" spans="1:25" x14ac:dyDescent="0.25">
      <c r="A434">
        <v>985411131</v>
      </c>
      <c r="B434">
        <v>4332017</v>
      </c>
      <c r="C434">
        <v>433</v>
      </c>
      <c r="D434">
        <v>2017</v>
      </c>
      <c r="E434" t="s">
        <v>111</v>
      </c>
      <c r="F434" s="2">
        <v>50595.085066162603</v>
      </c>
      <c r="G434" s="2">
        <v>30868.143667296801</v>
      </c>
      <c r="H434" s="2">
        <v>16112.272211720199</v>
      </c>
      <c r="I434" s="2">
        <v>3919.4084837134401</v>
      </c>
      <c r="J434" s="2">
        <v>0</v>
      </c>
      <c r="K434" s="2">
        <v>0</v>
      </c>
      <c r="L434" s="2">
        <v>0</v>
      </c>
      <c r="M434" s="2">
        <v>69270.365005452593</v>
      </c>
      <c r="N434" s="2">
        <v>61882.7</v>
      </c>
      <c r="O434" s="2">
        <v>2676</v>
      </c>
      <c r="P434" s="2">
        <v>407500.66</v>
      </c>
      <c r="Q434" s="2">
        <v>34257</v>
      </c>
      <c r="R434" s="2">
        <v>5829.9677725118499</v>
      </c>
      <c r="S434" s="2">
        <v>13557.09289</v>
      </c>
      <c r="T434" s="2">
        <v>188.02</v>
      </c>
      <c r="U434" s="2">
        <v>154034.79062796399</v>
      </c>
      <c r="V434" s="2">
        <v>26029</v>
      </c>
      <c r="W434" s="2">
        <v>1238</v>
      </c>
      <c r="X434" s="2">
        <v>1268</v>
      </c>
      <c r="Y434">
        <v>1</v>
      </c>
    </row>
    <row r="435" spans="1:25" x14ac:dyDescent="0.25">
      <c r="A435">
        <v>985411131</v>
      </c>
      <c r="B435">
        <v>4332014</v>
      </c>
      <c r="C435">
        <v>433</v>
      </c>
      <c r="D435">
        <v>2014</v>
      </c>
      <c r="E435" t="s">
        <v>111</v>
      </c>
      <c r="F435" s="2">
        <v>30226.455200823901</v>
      </c>
      <c r="G435" s="2">
        <v>53938.356333676602</v>
      </c>
      <c r="H435" s="2">
        <v>11907.493305870201</v>
      </c>
      <c r="I435" s="2">
        <v>3919.4084837134401</v>
      </c>
      <c r="J435" s="2">
        <v>0</v>
      </c>
      <c r="K435" s="2">
        <v>0</v>
      </c>
      <c r="L435" s="2">
        <v>41.458290422245099</v>
      </c>
      <c r="M435" s="2">
        <v>76135.268421921501</v>
      </c>
      <c r="N435" s="2">
        <v>51150.44</v>
      </c>
      <c r="O435" s="2">
        <v>2212</v>
      </c>
      <c r="P435" s="2">
        <v>334980.64</v>
      </c>
      <c r="Q435" s="2">
        <v>25841</v>
      </c>
      <c r="R435" s="2">
        <v>4839.7997957099096</v>
      </c>
      <c r="S435" s="2">
        <v>12810.599340000001</v>
      </c>
      <c r="T435" s="2">
        <v>188.02</v>
      </c>
      <c r="U435" s="2">
        <v>145204.64343763099</v>
      </c>
      <c r="V435" s="2">
        <v>25349</v>
      </c>
      <c r="W435" s="2">
        <v>1268</v>
      </c>
      <c r="X435" s="2">
        <v>1269</v>
      </c>
      <c r="Y435">
        <v>1</v>
      </c>
    </row>
    <row r="436" spans="1:25" x14ac:dyDescent="0.25">
      <c r="A436">
        <v>985411131</v>
      </c>
      <c r="B436">
        <v>4332015</v>
      </c>
      <c r="C436">
        <v>433</v>
      </c>
      <c r="D436">
        <v>2015</v>
      </c>
      <c r="E436" t="s">
        <v>111</v>
      </c>
      <c r="F436" s="2">
        <v>39244.160000000003</v>
      </c>
      <c r="G436" s="2">
        <v>48853.375999999997</v>
      </c>
      <c r="H436" s="2">
        <v>18291.455999999998</v>
      </c>
      <c r="I436" s="2">
        <v>3919.4084837134401</v>
      </c>
      <c r="J436" s="2">
        <v>0</v>
      </c>
      <c r="K436" s="2">
        <v>0</v>
      </c>
      <c r="L436" s="2">
        <v>78.335999999999999</v>
      </c>
      <c r="M436" s="2">
        <v>73647.152483713406</v>
      </c>
      <c r="N436" s="2">
        <v>53850.17</v>
      </c>
      <c r="O436" s="2">
        <v>2048</v>
      </c>
      <c r="P436" s="2">
        <v>343843.39</v>
      </c>
      <c r="Q436" s="2">
        <v>26037</v>
      </c>
      <c r="R436" s="2">
        <v>9388.5239999999994</v>
      </c>
      <c r="S436" s="2">
        <v>11457.07178</v>
      </c>
      <c r="T436" s="2">
        <v>188.02</v>
      </c>
      <c r="U436" s="2">
        <v>146649.03542371301</v>
      </c>
      <c r="V436" s="2">
        <v>25548</v>
      </c>
      <c r="W436" s="2">
        <v>1236</v>
      </c>
      <c r="X436" s="2">
        <v>1267</v>
      </c>
      <c r="Y436">
        <v>1</v>
      </c>
    </row>
    <row r="437" spans="1:25" x14ac:dyDescent="0.25">
      <c r="A437">
        <v>985411131</v>
      </c>
      <c r="B437">
        <v>4332016</v>
      </c>
      <c r="C437">
        <v>433</v>
      </c>
      <c r="D437">
        <v>2016</v>
      </c>
      <c r="E437" t="s">
        <v>111</v>
      </c>
      <c r="F437" s="2">
        <v>44440.778210116703</v>
      </c>
      <c r="G437" s="2">
        <v>36041.587548638097</v>
      </c>
      <c r="H437" s="2">
        <v>15163.2062256809</v>
      </c>
      <c r="I437" s="2">
        <v>3919.4084837134401</v>
      </c>
      <c r="J437" s="2">
        <v>0</v>
      </c>
      <c r="K437" s="2">
        <v>0</v>
      </c>
      <c r="L437" s="2">
        <v>26.459143968871601</v>
      </c>
      <c r="M437" s="2">
        <v>69212.108872818499</v>
      </c>
      <c r="N437" s="2">
        <v>59013.29</v>
      </c>
      <c r="O437" s="2">
        <v>2496</v>
      </c>
      <c r="P437" s="2">
        <v>342943.48</v>
      </c>
      <c r="Q437" s="2">
        <v>30916</v>
      </c>
      <c r="R437" s="2">
        <v>4627.9266409266402</v>
      </c>
      <c r="S437" s="2">
        <v>14533.73746</v>
      </c>
      <c r="T437" s="2">
        <v>188.02</v>
      </c>
      <c r="U437" s="2">
        <v>146117.11594374501</v>
      </c>
      <c r="V437" s="2">
        <v>25755</v>
      </c>
      <c r="W437" s="2">
        <v>1236</v>
      </c>
      <c r="X437" s="2">
        <v>1274</v>
      </c>
      <c r="Y437">
        <v>1</v>
      </c>
    </row>
    <row r="438" spans="1:25" x14ac:dyDescent="0.25">
      <c r="A438">
        <v>985411131</v>
      </c>
      <c r="B438">
        <v>4332018</v>
      </c>
      <c r="C438">
        <v>433</v>
      </c>
      <c r="D438">
        <v>2018</v>
      </c>
      <c r="E438" t="s">
        <v>111</v>
      </c>
      <c r="F438" s="2">
        <v>49847</v>
      </c>
      <c r="G438" s="2">
        <v>36608</v>
      </c>
      <c r="H438" s="2">
        <v>15682</v>
      </c>
      <c r="I438" s="2">
        <v>3919.4084837134401</v>
      </c>
      <c r="J438" s="2">
        <v>0</v>
      </c>
      <c r="K438" s="2">
        <v>0</v>
      </c>
      <c r="L438" s="2">
        <v>0</v>
      </c>
      <c r="M438" s="2">
        <v>74692.4084837134</v>
      </c>
      <c r="N438" s="2">
        <v>69607.179999999993</v>
      </c>
      <c r="O438" s="2">
        <v>2233</v>
      </c>
      <c r="P438" s="2">
        <v>414962.54</v>
      </c>
      <c r="Q438" s="2">
        <v>27583</v>
      </c>
      <c r="R438" s="2">
        <v>4100</v>
      </c>
      <c r="S438" s="2">
        <v>15270.39184</v>
      </c>
      <c r="T438" s="2">
        <v>188.02</v>
      </c>
      <c r="U438" s="2">
        <v>153249.533243713</v>
      </c>
      <c r="V438" s="2">
        <v>26233</v>
      </c>
      <c r="W438" s="2">
        <v>1236</v>
      </c>
      <c r="X438" s="2">
        <v>1281</v>
      </c>
      <c r="Y438">
        <v>1</v>
      </c>
    </row>
    <row r="439" spans="1:25" x14ac:dyDescent="0.25">
      <c r="A439">
        <v>976894677</v>
      </c>
      <c r="B439">
        <v>4472017</v>
      </c>
      <c r="C439">
        <v>447</v>
      </c>
      <c r="D439">
        <v>2017</v>
      </c>
      <c r="E439" t="s">
        <v>112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>
        <v>0</v>
      </c>
    </row>
    <row r="440" spans="1:25" x14ac:dyDescent="0.25">
      <c r="A440">
        <v>976894677</v>
      </c>
      <c r="B440">
        <v>4472014</v>
      </c>
      <c r="C440">
        <v>447</v>
      </c>
      <c r="D440">
        <v>2014</v>
      </c>
      <c r="E440" t="s">
        <v>112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>
        <v>0</v>
      </c>
    </row>
    <row r="441" spans="1:25" x14ac:dyDescent="0.25">
      <c r="A441">
        <v>976894677</v>
      </c>
      <c r="B441">
        <v>4472015</v>
      </c>
      <c r="C441">
        <v>447</v>
      </c>
      <c r="D441">
        <v>2015</v>
      </c>
      <c r="E441" t="s">
        <v>112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>
        <v>0</v>
      </c>
    </row>
    <row r="442" spans="1:25" x14ac:dyDescent="0.25">
      <c r="A442">
        <v>976894677</v>
      </c>
      <c r="B442">
        <v>4472016</v>
      </c>
      <c r="C442">
        <v>447</v>
      </c>
      <c r="D442">
        <v>2016</v>
      </c>
      <c r="E442" t="s">
        <v>112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>
        <v>0</v>
      </c>
    </row>
    <row r="443" spans="1:25" x14ac:dyDescent="0.25">
      <c r="A443">
        <v>976894677</v>
      </c>
      <c r="B443">
        <v>4472018</v>
      </c>
      <c r="C443">
        <v>447</v>
      </c>
      <c r="D443">
        <v>2018</v>
      </c>
      <c r="E443" t="s">
        <v>112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>
        <v>0</v>
      </c>
    </row>
    <row r="444" spans="1:25" x14ac:dyDescent="0.25">
      <c r="A444">
        <v>912631532</v>
      </c>
      <c r="B444">
        <v>4602014</v>
      </c>
      <c r="C444">
        <v>460</v>
      </c>
      <c r="D444">
        <v>2014</v>
      </c>
      <c r="E444" t="s">
        <v>113</v>
      </c>
      <c r="F444" s="2">
        <v>107218.982492276</v>
      </c>
      <c r="G444" s="2">
        <v>105037.380020597</v>
      </c>
      <c r="H444" s="2">
        <v>41410.109165808397</v>
      </c>
      <c r="I444" s="2">
        <v>4331.8567879940201</v>
      </c>
      <c r="J444" s="2">
        <v>5090.11839214477</v>
      </c>
      <c r="K444" s="2">
        <v>961.38414006179198</v>
      </c>
      <c r="L444" s="2">
        <v>0</v>
      </c>
      <c r="M444" s="2">
        <v>181229.612667265</v>
      </c>
      <c r="N444" s="2">
        <v>86285.31</v>
      </c>
      <c r="O444" s="2">
        <v>3833</v>
      </c>
      <c r="P444" s="2">
        <v>869700.9</v>
      </c>
      <c r="Q444" s="2">
        <v>68200</v>
      </c>
      <c r="R444" s="2">
        <v>14836.0735444331</v>
      </c>
      <c r="S444" s="2">
        <v>34174.004150000001</v>
      </c>
      <c r="T444" s="2">
        <v>0</v>
      </c>
      <c r="U444" s="2">
        <v>360587.84917169902</v>
      </c>
      <c r="V444" s="2">
        <v>62925</v>
      </c>
      <c r="W444" s="2">
        <v>1819</v>
      </c>
      <c r="X444" s="2">
        <v>2548</v>
      </c>
      <c r="Y444">
        <v>1</v>
      </c>
    </row>
    <row r="445" spans="1:25" x14ac:dyDescent="0.25">
      <c r="A445">
        <v>912631532</v>
      </c>
      <c r="B445">
        <v>4602017</v>
      </c>
      <c r="C445">
        <v>460</v>
      </c>
      <c r="D445">
        <v>2017</v>
      </c>
      <c r="E445" t="s">
        <v>113</v>
      </c>
      <c r="F445" s="2">
        <v>92647.621928166394</v>
      </c>
      <c r="G445" s="2">
        <v>90459.2816635161</v>
      </c>
      <c r="H445" s="2">
        <v>36816.151228733499</v>
      </c>
      <c r="I445" s="2">
        <v>4331.8567879940201</v>
      </c>
      <c r="J445" s="2">
        <v>5090.11839214477</v>
      </c>
      <c r="K445" s="2">
        <v>961.38414006179198</v>
      </c>
      <c r="L445" s="2">
        <v>1054.06427221172</v>
      </c>
      <c r="M445" s="2">
        <v>155615.933989388</v>
      </c>
      <c r="N445" s="2">
        <v>121667.63</v>
      </c>
      <c r="O445" s="2">
        <v>5439</v>
      </c>
      <c r="P445" s="2">
        <v>1055876.22</v>
      </c>
      <c r="Q445" s="2">
        <v>66865</v>
      </c>
      <c r="R445" s="2">
        <v>7748.2881516587704</v>
      </c>
      <c r="S445" s="2">
        <v>37300.293469999997</v>
      </c>
      <c r="T445" s="2">
        <v>0</v>
      </c>
      <c r="U445" s="2">
        <v>344798.69046104699</v>
      </c>
      <c r="V445" s="2">
        <v>65050</v>
      </c>
      <c r="W445" s="2">
        <v>1843</v>
      </c>
      <c r="X445" s="2">
        <v>2598</v>
      </c>
      <c r="Y445">
        <v>1</v>
      </c>
    </row>
    <row r="446" spans="1:25" x14ac:dyDescent="0.25">
      <c r="A446">
        <v>912631532</v>
      </c>
      <c r="B446">
        <v>4602018</v>
      </c>
      <c r="C446">
        <v>460</v>
      </c>
      <c r="D446">
        <v>2018</v>
      </c>
      <c r="E446" t="s">
        <v>113</v>
      </c>
      <c r="F446" s="2">
        <v>75417</v>
      </c>
      <c r="G446" s="2">
        <v>96601</v>
      </c>
      <c r="H446" s="2">
        <v>50052</v>
      </c>
      <c r="I446" s="2">
        <v>4331.8567879940201</v>
      </c>
      <c r="J446" s="2">
        <v>5090.11839214477</v>
      </c>
      <c r="K446" s="2">
        <v>961.38414006179198</v>
      </c>
      <c r="L446" s="2">
        <v>1100</v>
      </c>
      <c r="M446" s="2">
        <v>131076.35932020101</v>
      </c>
      <c r="N446" s="2">
        <v>162863.51</v>
      </c>
      <c r="O446" s="2">
        <v>4590</v>
      </c>
      <c r="P446" s="2">
        <v>1226753.07</v>
      </c>
      <c r="Q446" s="2">
        <v>47971</v>
      </c>
      <c r="R446" s="2">
        <v>14844</v>
      </c>
      <c r="S446" s="2">
        <v>42573.233010000004</v>
      </c>
      <c r="T446" s="2">
        <v>0</v>
      </c>
      <c r="U446" s="2">
        <v>325821.20371020102</v>
      </c>
      <c r="V446" s="2">
        <v>65417</v>
      </c>
      <c r="W446" s="2">
        <v>1850</v>
      </c>
      <c r="X446" s="2">
        <v>2609</v>
      </c>
      <c r="Y446">
        <v>1</v>
      </c>
    </row>
    <row r="447" spans="1:25" x14ac:dyDescent="0.25">
      <c r="A447">
        <v>912631532</v>
      </c>
      <c r="B447">
        <v>4602015</v>
      </c>
      <c r="C447">
        <v>460</v>
      </c>
      <c r="D447">
        <v>2015</v>
      </c>
      <c r="E447" t="s">
        <v>113</v>
      </c>
      <c r="F447" s="2">
        <v>110492.928</v>
      </c>
      <c r="G447" s="2">
        <v>97728.512000000002</v>
      </c>
      <c r="H447" s="2">
        <v>59127.360000000001</v>
      </c>
      <c r="I447" s="2">
        <v>4331.8567879940201</v>
      </c>
      <c r="J447" s="2">
        <v>5090.11839214477</v>
      </c>
      <c r="K447" s="2">
        <v>961.38414006179198</v>
      </c>
      <c r="L447" s="2">
        <v>1033.5999999999999</v>
      </c>
      <c r="M447" s="2">
        <v>158443.83932020099</v>
      </c>
      <c r="N447" s="2">
        <v>86704.46</v>
      </c>
      <c r="O447" s="2">
        <v>4194</v>
      </c>
      <c r="P447" s="2">
        <v>889152.49</v>
      </c>
      <c r="Q447" s="2">
        <v>64242</v>
      </c>
      <c r="R447" s="2">
        <v>13206.371999999999</v>
      </c>
      <c r="S447" s="2">
        <v>36918.277000000002</v>
      </c>
      <c r="T447" s="2">
        <v>0</v>
      </c>
      <c r="U447" s="2">
        <v>336531.762270201</v>
      </c>
      <c r="V447" s="2">
        <v>63755</v>
      </c>
      <c r="W447" s="2">
        <v>1820</v>
      </c>
      <c r="X447" s="2">
        <v>2572</v>
      </c>
      <c r="Y447">
        <v>1</v>
      </c>
    </row>
    <row r="448" spans="1:25" x14ac:dyDescent="0.25">
      <c r="A448">
        <v>912631532</v>
      </c>
      <c r="B448">
        <v>4602016</v>
      </c>
      <c r="C448">
        <v>460</v>
      </c>
      <c r="D448">
        <v>2016</v>
      </c>
      <c r="E448" t="s">
        <v>113</v>
      </c>
      <c r="F448" s="2">
        <v>98477.758754863797</v>
      </c>
      <c r="G448" s="2">
        <v>108121.587548638</v>
      </c>
      <c r="H448" s="2">
        <v>58278.910505836597</v>
      </c>
      <c r="I448" s="2">
        <v>4331.8567879940201</v>
      </c>
      <c r="J448" s="2">
        <v>5090.11839214477</v>
      </c>
      <c r="K448" s="2">
        <v>961.38414006179198</v>
      </c>
      <c r="L448" s="2">
        <v>1005.44747081712</v>
      </c>
      <c r="M448" s="2">
        <v>157698.347647049</v>
      </c>
      <c r="N448" s="2">
        <v>99685.99</v>
      </c>
      <c r="O448" s="2">
        <v>4610</v>
      </c>
      <c r="P448" s="2">
        <v>977485.07</v>
      </c>
      <c r="Q448" s="2">
        <v>70118</v>
      </c>
      <c r="R448" s="2">
        <v>14095.138996139</v>
      </c>
      <c r="S448" s="2">
        <v>41542.686900000001</v>
      </c>
      <c r="T448" s="2">
        <v>0</v>
      </c>
      <c r="U448" s="2">
        <v>353771.60820318799</v>
      </c>
      <c r="V448" s="2">
        <v>64386</v>
      </c>
      <c r="W448" s="2">
        <v>1839</v>
      </c>
      <c r="X448" s="2">
        <v>2590</v>
      </c>
      <c r="Y448">
        <v>1</v>
      </c>
    </row>
    <row r="449" spans="1:25" x14ac:dyDescent="0.25">
      <c r="A449">
        <v>968168134</v>
      </c>
      <c r="B449">
        <v>4642015</v>
      </c>
      <c r="C449">
        <v>464</v>
      </c>
      <c r="D449">
        <v>2015</v>
      </c>
      <c r="E449" t="s">
        <v>114</v>
      </c>
      <c r="F449" s="2">
        <v>25022.912</v>
      </c>
      <c r="G449" s="2">
        <v>37022.464</v>
      </c>
      <c r="H449" s="2">
        <v>6025.3440000000001</v>
      </c>
      <c r="I449" s="2">
        <v>4726.8820791122498</v>
      </c>
      <c r="J449" s="2">
        <v>0</v>
      </c>
      <c r="K449" s="2">
        <v>0</v>
      </c>
      <c r="L449" s="2">
        <v>0</v>
      </c>
      <c r="M449" s="2">
        <v>60746.914079112197</v>
      </c>
      <c r="N449" s="2">
        <v>37904.29</v>
      </c>
      <c r="O449" s="2">
        <v>1965</v>
      </c>
      <c r="P449" s="2">
        <v>169270.95</v>
      </c>
      <c r="Q449" s="2">
        <v>15559</v>
      </c>
      <c r="R449" s="2">
        <v>4114.8639999999996</v>
      </c>
      <c r="S449" s="2">
        <v>5923.1803399999999</v>
      </c>
      <c r="T449" s="2">
        <v>0</v>
      </c>
      <c r="U449" s="2">
        <v>100946.64805911201</v>
      </c>
      <c r="V449" s="2">
        <v>11596</v>
      </c>
      <c r="W449" s="2">
        <v>677</v>
      </c>
      <c r="X449" s="2">
        <v>710</v>
      </c>
      <c r="Y449">
        <v>1</v>
      </c>
    </row>
    <row r="450" spans="1:25" x14ac:dyDescent="0.25">
      <c r="A450">
        <v>968168134</v>
      </c>
      <c r="B450">
        <v>4642014</v>
      </c>
      <c r="C450">
        <v>464</v>
      </c>
      <c r="D450">
        <v>2014</v>
      </c>
      <c r="E450" t="s">
        <v>114</v>
      </c>
      <c r="F450" s="2">
        <v>17853.956745623102</v>
      </c>
      <c r="G450" s="2">
        <v>27538.389289392398</v>
      </c>
      <c r="H450" s="2">
        <v>3668.49845520082</v>
      </c>
      <c r="I450" s="2">
        <v>4726.8820791122498</v>
      </c>
      <c r="J450" s="2">
        <v>0</v>
      </c>
      <c r="K450" s="2">
        <v>0</v>
      </c>
      <c r="L450" s="2">
        <v>0</v>
      </c>
      <c r="M450" s="2">
        <v>46450.729658926903</v>
      </c>
      <c r="N450" s="2">
        <v>35972.160000000003</v>
      </c>
      <c r="O450" s="2">
        <v>1882</v>
      </c>
      <c r="P450" s="2">
        <v>164094.70000000001</v>
      </c>
      <c r="Q450" s="2">
        <v>14051</v>
      </c>
      <c r="R450" s="2">
        <v>4498.7660878447396</v>
      </c>
      <c r="S450" s="2">
        <v>5796.5545000000002</v>
      </c>
      <c r="T450" s="2">
        <v>0</v>
      </c>
      <c r="U450" s="2">
        <v>84883.128706771604</v>
      </c>
      <c r="V450" s="2">
        <v>11685</v>
      </c>
      <c r="W450" s="2">
        <v>672</v>
      </c>
      <c r="X450" s="2">
        <v>706</v>
      </c>
      <c r="Y450">
        <v>1</v>
      </c>
    </row>
    <row r="451" spans="1:25" x14ac:dyDescent="0.25">
      <c r="A451">
        <v>968168134</v>
      </c>
      <c r="B451">
        <v>4642016</v>
      </c>
      <c r="C451">
        <v>464</v>
      </c>
      <c r="D451">
        <v>2016</v>
      </c>
      <c r="E451" t="s">
        <v>114</v>
      </c>
      <c r="F451" s="2">
        <v>22802.490272373499</v>
      </c>
      <c r="G451" s="2">
        <v>34980.046692607</v>
      </c>
      <c r="H451" s="2">
        <v>6976.7470817120602</v>
      </c>
      <c r="I451" s="2">
        <v>4726.8820791122498</v>
      </c>
      <c r="J451" s="2">
        <v>0</v>
      </c>
      <c r="K451" s="2">
        <v>0</v>
      </c>
      <c r="L451" s="2">
        <v>0</v>
      </c>
      <c r="M451" s="2">
        <v>55532.6719623807</v>
      </c>
      <c r="N451" s="2">
        <v>39115.279999999999</v>
      </c>
      <c r="O451" s="2">
        <v>2108</v>
      </c>
      <c r="P451" s="2">
        <v>173994.72</v>
      </c>
      <c r="Q451" s="2">
        <v>15692</v>
      </c>
      <c r="R451" s="2">
        <v>2714.18532818533</v>
      </c>
      <c r="S451" s="2">
        <v>6401.0217700000003</v>
      </c>
      <c r="T451" s="2">
        <v>0</v>
      </c>
      <c r="U451" s="2">
        <v>95447.589060566097</v>
      </c>
      <c r="V451" s="2">
        <v>11676</v>
      </c>
      <c r="W451" s="2">
        <v>683</v>
      </c>
      <c r="X451" s="2">
        <v>715</v>
      </c>
      <c r="Y451">
        <v>1</v>
      </c>
    </row>
    <row r="452" spans="1:25" x14ac:dyDescent="0.25">
      <c r="A452">
        <v>968168134</v>
      </c>
      <c r="B452">
        <v>4642017</v>
      </c>
      <c r="C452">
        <v>464</v>
      </c>
      <c r="D452">
        <v>2017</v>
      </c>
      <c r="E452" t="s">
        <v>114</v>
      </c>
      <c r="F452" s="2">
        <v>22635.130434782601</v>
      </c>
      <c r="G452" s="2">
        <v>34304.907372400798</v>
      </c>
      <c r="H452" s="2">
        <v>9288.1058601134191</v>
      </c>
      <c r="I452" s="2">
        <v>4726.8820791122498</v>
      </c>
      <c r="J452" s="2">
        <v>0</v>
      </c>
      <c r="K452" s="2">
        <v>0</v>
      </c>
      <c r="L452" s="2">
        <v>0</v>
      </c>
      <c r="M452" s="2">
        <v>52378.814026182197</v>
      </c>
      <c r="N452" s="2">
        <v>43797.64</v>
      </c>
      <c r="O452" s="2">
        <v>2242</v>
      </c>
      <c r="P452" s="2">
        <v>215895.58</v>
      </c>
      <c r="Q452" s="2">
        <v>15023</v>
      </c>
      <c r="R452" s="2">
        <v>2610.8473933649302</v>
      </c>
      <c r="S452" s="2">
        <v>6334.2865300000003</v>
      </c>
      <c r="T452" s="2">
        <v>0</v>
      </c>
      <c r="U452" s="2">
        <v>94430.234369547106</v>
      </c>
      <c r="V452" s="2">
        <v>11752</v>
      </c>
      <c r="W452" s="2">
        <v>684</v>
      </c>
      <c r="X452" s="2">
        <v>717</v>
      </c>
      <c r="Y452">
        <v>1</v>
      </c>
    </row>
    <row r="453" spans="1:25" x14ac:dyDescent="0.25">
      <c r="A453">
        <v>968168134</v>
      </c>
      <c r="B453">
        <v>4642018</v>
      </c>
      <c r="C453">
        <v>464</v>
      </c>
      <c r="D453">
        <v>2018</v>
      </c>
      <c r="E453" t="s">
        <v>114</v>
      </c>
      <c r="F453" s="2">
        <v>18182</v>
      </c>
      <c r="G453" s="2">
        <v>29946</v>
      </c>
      <c r="H453" s="2">
        <v>9409</v>
      </c>
      <c r="I453" s="2">
        <v>4726.8820791122498</v>
      </c>
      <c r="J453" s="2">
        <v>0</v>
      </c>
      <c r="K453" s="2">
        <v>0</v>
      </c>
      <c r="L453" s="2">
        <v>0</v>
      </c>
      <c r="M453" s="2">
        <v>43445.8820791123</v>
      </c>
      <c r="N453" s="2">
        <v>45007.62</v>
      </c>
      <c r="O453" s="2">
        <v>2389</v>
      </c>
      <c r="P453" s="2">
        <v>247839.86</v>
      </c>
      <c r="Q453" s="2">
        <v>17277</v>
      </c>
      <c r="R453" s="2">
        <v>2352</v>
      </c>
      <c r="S453" s="2">
        <v>5503.94614</v>
      </c>
      <c r="T453" s="2">
        <v>0</v>
      </c>
      <c r="U453" s="2">
        <v>88831.524499112304</v>
      </c>
      <c r="V453" s="2">
        <v>11871</v>
      </c>
      <c r="W453" s="2">
        <v>693</v>
      </c>
      <c r="X453" s="2">
        <v>720</v>
      </c>
      <c r="Y453">
        <v>1</v>
      </c>
    </row>
    <row r="454" spans="1:25" x14ac:dyDescent="0.25">
      <c r="A454">
        <v>915635857</v>
      </c>
      <c r="B454">
        <v>5032015</v>
      </c>
      <c r="C454">
        <v>503</v>
      </c>
      <c r="D454">
        <v>2015</v>
      </c>
      <c r="E454" t="s">
        <v>115</v>
      </c>
      <c r="F454" s="2">
        <v>129082.496</v>
      </c>
      <c r="G454" s="2">
        <v>121207.552</v>
      </c>
      <c r="H454" s="2">
        <v>70787.456000000006</v>
      </c>
      <c r="I454" s="2">
        <v>11635.836789451499</v>
      </c>
      <c r="J454" s="2">
        <v>1808.40768015614</v>
      </c>
      <c r="K454" s="2">
        <v>10937.4726474708</v>
      </c>
      <c r="L454" s="2">
        <v>2405.5680000000002</v>
      </c>
      <c r="M454" s="2">
        <v>201478.741117078</v>
      </c>
      <c r="N454" s="2">
        <v>102260.48</v>
      </c>
      <c r="O454" s="2">
        <v>3940</v>
      </c>
      <c r="P454" s="2">
        <v>1158770.98</v>
      </c>
      <c r="Q454" s="2">
        <v>57211</v>
      </c>
      <c r="R454" s="2">
        <v>28438.74</v>
      </c>
      <c r="S454" s="2">
        <v>40178.892379999998</v>
      </c>
      <c r="T454" s="2">
        <v>0</v>
      </c>
      <c r="U454" s="2">
        <v>408170.29255707801</v>
      </c>
      <c r="V454" s="2">
        <v>74559</v>
      </c>
      <c r="W454" s="2">
        <v>2047</v>
      </c>
      <c r="X454" s="2">
        <v>2731</v>
      </c>
      <c r="Y454">
        <v>1</v>
      </c>
    </row>
    <row r="455" spans="1:25" x14ac:dyDescent="0.25">
      <c r="A455">
        <v>915635857</v>
      </c>
      <c r="B455">
        <v>5032016</v>
      </c>
      <c r="C455">
        <v>503</v>
      </c>
      <c r="D455">
        <v>2016</v>
      </c>
      <c r="E455" t="s">
        <v>115</v>
      </c>
      <c r="F455" s="2">
        <v>87063.284046692599</v>
      </c>
      <c r="G455" s="2">
        <v>132800.560311284</v>
      </c>
      <c r="H455" s="2">
        <v>75484.762645914394</v>
      </c>
      <c r="I455" s="2">
        <v>11635.836789451499</v>
      </c>
      <c r="J455" s="2">
        <v>1808.40768015614</v>
      </c>
      <c r="K455" s="2">
        <v>10937.4726474708</v>
      </c>
      <c r="L455" s="2">
        <v>2939.0817120622601</v>
      </c>
      <c r="M455" s="2">
        <v>165821.71711707799</v>
      </c>
      <c r="N455" s="2">
        <v>119406.24</v>
      </c>
      <c r="O455" s="2">
        <v>8254</v>
      </c>
      <c r="P455" s="2">
        <v>1165427.8899999999</v>
      </c>
      <c r="Q455" s="2">
        <v>61596</v>
      </c>
      <c r="R455" s="2">
        <v>11676.019305019299</v>
      </c>
      <c r="S455" s="2">
        <v>41848.984539999998</v>
      </c>
      <c r="T455" s="2">
        <v>0</v>
      </c>
      <c r="U455" s="2">
        <v>367571.60289209802</v>
      </c>
      <c r="V455" s="2">
        <v>75384</v>
      </c>
      <c r="W455" s="2">
        <v>2060</v>
      </c>
      <c r="X455" s="2">
        <v>2753</v>
      </c>
      <c r="Y455">
        <v>1</v>
      </c>
    </row>
    <row r="456" spans="1:25" x14ac:dyDescent="0.25">
      <c r="A456">
        <v>915635857</v>
      </c>
      <c r="B456">
        <v>5032017</v>
      </c>
      <c r="C456">
        <v>503</v>
      </c>
      <c r="D456">
        <v>2017</v>
      </c>
      <c r="E456" t="s">
        <v>115</v>
      </c>
      <c r="F456" s="2">
        <v>80953.164461247594</v>
      </c>
      <c r="G456" s="2">
        <v>132487.13799621901</v>
      </c>
      <c r="H456" s="2">
        <v>79894.986767485796</v>
      </c>
      <c r="I456" s="2">
        <v>11635.836789451499</v>
      </c>
      <c r="J456" s="2">
        <v>1808.40768015614</v>
      </c>
      <c r="K456" s="2">
        <v>10937.4726474708</v>
      </c>
      <c r="L456" s="2">
        <v>5016.3175803402601</v>
      </c>
      <c r="M456" s="2">
        <v>152910.71522671901</v>
      </c>
      <c r="N456" s="2">
        <v>167037.84</v>
      </c>
      <c r="O456" s="2">
        <v>5839</v>
      </c>
      <c r="P456" s="2">
        <v>1349405.45</v>
      </c>
      <c r="Q456" s="2">
        <v>68401</v>
      </c>
      <c r="R456" s="2">
        <v>13108.6938388626</v>
      </c>
      <c r="S456" s="2">
        <v>31558.923879999998</v>
      </c>
      <c r="T456" s="2">
        <v>0</v>
      </c>
      <c r="U456" s="2">
        <v>364321.37363558199</v>
      </c>
      <c r="V456" s="2">
        <v>76131</v>
      </c>
      <c r="W456" s="2">
        <v>2127</v>
      </c>
      <c r="X456" s="2">
        <v>2795</v>
      </c>
      <c r="Y456">
        <v>1</v>
      </c>
    </row>
    <row r="457" spans="1:25" x14ac:dyDescent="0.25">
      <c r="A457">
        <v>915635857</v>
      </c>
      <c r="B457">
        <v>5032014</v>
      </c>
      <c r="C457">
        <v>503</v>
      </c>
      <c r="D457">
        <v>2014</v>
      </c>
      <c r="E457" t="s">
        <v>115</v>
      </c>
      <c r="F457" s="2">
        <v>118348.852729145</v>
      </c>
      <c r="G457" s="2">
        <v>127256.78269824899</v>
      </c>
      <c r="H457" s="2">
        <v>62128.0494335736</v>
      </c>
      <c r="I457" s="2">
        <v>11635.836789451499</v>
      </c>
      <c r="J457" s="2">
        <v>1808.40768015614</v>
      </c>
      <c r="K457" s="2">
        <v>10937.4726474708</v>
      </c>
      <c r="L457" s="2">
        <v>3241.59011328527</v>
      </c>
      <c r="M457" s="2">
        <v>204617.712997614</v>
      </c>
      <c r="N457" s="2">
        <v>92873.54</v>
      </c>
      <c r="O457" s="2">
        <v>3935</v>
      </c>
      <c r="P457" s="2">
        <v>1046438.78</v>
      </c>
      <c r="Q457" s="2">
        <v>62408</v>
      </c>
      <c r="R457" s="2">
        <v>25362.721144024501</v>
      </c>
      <c r="S457" s="2">
        <v>30347.85039</v>
      </c>
      <c r="T457" s="2">
        <v>0</v>
      </c>
      <c r="U457" s="2">
        <v>396169.33605163899</v>
      </c>
      <c r="V457" s="2">
        <v>73358</v>
      </c>
      <c r="W457" s="2">
        <v>2035</v>
      </c>
      <c r="X457" s="2">
        <v>2744</v>
      </c>
      <c r="Y457">
        <v>1</v>
      </c>
    </row>
    <row r="458" spans="1:25" x14ac:dyDescent="0.25">
      <c r="A458">
        <v>915635857</v>
      </c>
      <c r="B458">
        <v>5032018</v>
      </c>
      <c r="C458">
        <v>503</v>
      </c>
      <c r="D458">
        <v>2018</v>
      </c>
      <c r="E458" t="s">
        <v>115</v>
      </c>
      <c r="F458" s="2">
        <v>81100</v>
      </c>
      <c r="G458" s="2">
        <v>111314</v>
      </c>
      <c r="H458" s="2">
        <v>70730</v>
      </c>
      <c r="I458" s="2">
        <v>11635.836789451499</v>
      </c>
      <c r="J458" s="2">
        <v>1808.40768015614</v>
      </c>
      <c r="K458" s="2">
        <v>10937.4726474708</v>
      </c>
      <c r="L458" s="2">
        <v>6528</v>
      </c>
      <c r="M458" s="2">
        <v>139537.71711707799</v>
      </c>
      <c r="N458" s="2">
        <v>201447.53</v>
      </c>
      <c r="O458" s="2">
        <v>6865</v>
      </c>
      <c r="P458" s="2">
        <v>1558562.31</v>
      </c>
      <c r="Q458" s="2">
        <v>76779</v>
      </c>
      <c r="R458" s="2">
        <v>13668</v>
      </c>
      <c r="S458" s="2">
        <v>34745.531589999999</v>
      </c>
      <c r="T458" s="2">
        <v>0</v>
      </c>
      <c r="U458" s="2">
        <v>378955.84894707799</v>
      </c>
      <c r="V458" s="2">
        <v>76826</v>
      </c>
      <c r="W458" s="2">
        <v>2070</v>
      </c>
      <c r="X458" s="2">
        <v>2802</v>
      </c>
      <c r="Y458">
        <v>1</v>
      </c>
    </row>
    <row r="459" spans="1:25" x14ac:dyDescent="0.25">
      <c r="A459">
        <v>980038408</v>
      </c>
      <c r="B459">
        <v>5112018</v>
      </c>
      <c r="C459">
        <v>511</v>
      </c>
      <c r="D459">
        <v>2018</v>
      </c>
      <c r="E459" t="s">
        <v>116</v>
      </c>
      <c r="F459" s="2">
        <v>171445</v>
      </c>
      <c r="G459" s="2">
        <v>187827</v>
      </c>
      <c r="H459" s="2">
        <v>76913</v>
      </c>
      <c r="I459" s="2">
        <v>5774.7831202368698</v>
      </c>
      <c r="J459" s="2">
        <v>-2978.1059207602498</v>
      </c>
      <c r="K459" s="2">
        <v>0</v>
      </c>
      <c r="L459" s="2">
        <v>15721</v>
      </c>
      <c r="M459" s="2">
        <v>269270.67719947698</v>
      </c>
      <c r="N459" s="2">
        <v>214553.29</v>
      </c>
      <c r="O459" s="2">
        <v>8648</v>
      </c>
      <c r="P459" s="2">
        <v>2803761.01</v>
      </c>
      <c r="Q459" s="2">
        <v>182702</v>
      </c>
      <c r="R459" s="2">
        <v>17256</v>
      </c>
      <c r="S459" s="2">
        <v>77956.599489999993</v>
      </c>
      <c r="T459" s="2">
        <v>19491.03</v>
      </c>
      <c r="U459" s="2">
        <v>720459.41898947698</v>
      </c>
      <c r="V459" s="2">
        <v>145595</v>
      </c>
      <c r="W459" s="2">
        <v>2901</v>
      </c>
      <c r="X459" s="2">
        <v>3875</v>
      </c>
      <c r="Y459">
        <v>1</v>
      </c>
    </row>
    <row r="460" spans="1:25" x14ac:dyDescent="0.25">
      <c r="A460">
        <v>980038408</v>
      </c>
      <c r="B460">
        <v>5112014</v>
      </c>
      <c r="C460">
        <v>511</v>
      </c>
      <c r="D460">
        <v>2014</v>
      </c>
      <c r="E460" t="s">
        <v>116</v>
      </c>
      <c r="F460" s="2">
        <v>200147.18022657101</v>
      </c>
      <c r="G460" s="2">
        <v>60393.524201853797</v>
      </c>
      <c r="H460" s="2">
        <v>24190.352214212198</v>
      </c>
      <c r="I460" s="2">
        <v>5774.7831202368698</v>
      </c>
      <c r="J460" s="2">
        <v>-2978.1059207602498</v>
      </c>
      <c r="K460" s="2">
        <v>0</v>
      </c>
      <c r="L460" s="2">
        <v>10215.546858908299</v>
      </c>
      <c r="M460" s="2">
        <v>228931.48255478</v>
      </c>
      <c r="N460" s="2">
        <v>121967.6</v>
      </c>
      <c r="O460" s="2">
        <v>4807</v>
      </c>
      <c r="P460" s="2">
        <v>1850500.79</v>
      </c>
      <c r="Q460" s="2">
        <v>99814</v>
      </c>
      <c r="R460" s="2">
        <v>12403.4402451481</v>
      </c>
      <c r="S460" s="2">
        <v>70163.549060000005</v>
      </c>
      <c r="T460" s="2">
        <v>19491.03</v>
      </c>
      <c r="U460" s="2">
        <v>516949.01364992798</v>
      </c>
      <c r="V460" s="2">
        <v>137731</v>
      </c>
      <c r="W460" s="2">
        <v>2678</v>
      </c>
      <c r="X460" s="2">
        <v>3725</v>
      </c>
      <c r="Y460">
        <v>1</v>
      </c>
    </row>
    <row r="461" spans="1:25" x14ac:dyDescent="0.25">
      <c r="A461">
        <v>980038408</v>
      </c>
      <c r="B461">
        <v>5112015</v>
      </c>
      <c r="C461">
        <v>511</v>
      </c>
      <c r="D461">
        <v>2015</v>
      </c>
      <c r="E461" t="s">
        <v>116</v>
      </c>
      <c r="F461" s="2">
        <v>213021.696</v>
      </c>
      <c r="G461" s="2">
        <v>72308.479999999996</v>
      </c>
      <c r="H461" s="2">
        <v>28558.912</v>
      </c>
      <c r="I461" s="2">
        <v>5774.7831202368698</v>
      </c>
      <c r="J461" s="2">
        <v>-2978.1059207602498</v>
      </c>
      <c r="K461" s="2">
        <v>0</v>
      </c>
      <c r="L461" s="2">
        <v>18692.928</v>
      </c>
      <c r="M461" s="2">
        <v>240875.01319947699</v>
      </c>
      <c r="N461" s="2">
        <v>145623.82</v>
      </c>
      <c r="O461" s="2">
        <v>7153</v>
      </c>
      <c r="P461" s="2">
        <v>2122728.11</v>
      </c>
      <c r="Q461" s="2">
        <v>111890</v>
      </c>
      <c r="R461" s="2">
        <v>14949.444</v>
      </c>
      <c r="S461" s="2">
        <v>84839.3128</v>
      </c>
      <c r="T461" s="2">
        <v>19491.03</v>
      </c>
      <c r="U461" s="2">
        <v>578585.20772947697</v>
      </c>
      <c r="V461" s="2">
        <v>140563</v>
      </c>
      <c r="W461" s="2">
        <v>2722</v>
      </c>
      <c r="X461" s="2">
        <v>3783</v>
      </c>
      <c r="Y461">
        <v>1</v>
      </c>
    </row>
    <row r="462" spans="1:25" x14ac:dyDescent="0.25">
      <c r="A462">
        <v>980038408</v>
      </c>
      <c r="B462">
        <v>5112016</v>
      </c>
      <c r="C462">
        <v>511</v>
      </c>
      <c r="D462">
        <v>2016</v>
      </c>
      <c r="E462" t="s">
        <v>116</v>
      </c>
      <c r="F462" s="2">
        <v>155347.98443579799</v>
      </c>
      <c r="G462" s="2">
        <v>162435.85992217899</v>
      </c>
      <c r="H462" s="2">
        <v>57810.054474708202</v>
      </c>
      <c r="I462" s="2">
        <v>5774.7831202368698</v>
      </c>
      <c r="J462" s="2">
        <v>-2978.1059207602498</v>
      </c>
      <c r="K462" s="2">
        <v>0</v>
      </c>
      <c r="L462" s="2">
        <v>19173.3540856031</v>
      </c>
      <c r="M462" s="2">
        <v>243597.11299714199</v>
      </c>
      <c r="N462" s="2">
        <v>167316.6</v>
      </c>
      <c r="O462" s="2">
        <v>6594</v>
      </c>
      <c r="P462" s="2">
        <v>2391132.58</v>
      </c>
      <c r="Q462" s="2">
        <v>137080</v>
      </c>
      <c r="R462" s="2">
        <v>15122.6370656371</v>
      </c>
      <c r="S462" s="2">
        <v>73567.901880000005</v>
      </c>
      <c r="T462" s="2">
        <v>19491.03</v>
      </c>
      <c r="U462" s="2">
        <v>612536.02192277904</v>
      </c>
      <c r="V462" s="2">
        <v>141735</v>
      </c>
      <c r="W462" s="2">
        <v>2758</v>
      </c>
      <c r="X462" s="2">
        <v>3803</v>
      </c>
      <c r="Y462">
        <v>1</v>
      </c>
    </row>
    <row r="463" spans="1:25" x14ac:dyDescent="0.25">
      <c r="A463">
        <v>980038408</v>
      </c>
      <c r="B463">
        <v>5112017</v>
      </c>
      <c r="C463">
        <v>511</v>
      </c>
      <c r="D463">
        <v>2017</v>
      </c>
      <c r="E463" t="s">
        <v>116</v>
      </c>
      <c r="F463" s="2">
        <v>176487.37996219299</v>
      </c>
      <c r="G463" s="2">
        <v>171800.13610586</v>
      </c>
      <c r="H463" s="2">
        <v>76080.816635160707</v>
      </c>
      <c r="I463" s="2">
        <v>5774.7831202368698</v>
      </c>
      <c r="J463" s="2">
        <v>-2978.1059207602498</v>
      </c>
      <c r="K463" s="2">
        <v>0</v>
      </c>
      <c r="L463" s="2">
        <v>6784.0604914933801</v>
      </c>
      <c r="M463" s="2">
        <v>268219.31614087598</v>
      </c>
      <c r="N463" s="2">
        <v>183623.05</v>
      </c>
      <c r="O463" s="2">
        <v>7502</v>
      </c>
      <c r="P463" s="2">
        <v>2569797.54</v>
      </c>
      <c r="Q463" s="2">
        <v>146204</v>
      </c>
      <c r="R463" s="2">
        <v>18030.362085308101</v>
      </c>
      <c r="S463" s="2">
        <v>78272.308510000003</v>
      </c>
      <c r="T463" s="2">
        <v>19491.03</v>
      </c>
      <c r="U463" s="2">
        <v>666695.61272618396</v>
      </c>
      <c r="V463" s="2">
        <v>143044</v>
      </c>
      <c r="W463" s="2">
        <v>2809</v>
      </c>
      <c r="X463" s="2">
        <v>3790</v>
      </c>
      <c r="Y463">
        <v>1</v>
      </c>
    </row>
    <row r="464" spans="1:25" x14ac:dyDescent="0.25">
      <c r="A464">
        <v>980335216</v>
      </c>
      <c r="B464">
        <v>5122014</v>
      </c>
      <c r="C464">
        <v>512</v>
      </c>
      <c r="D464">
        <v>2014</v>
      </c>
      <c r="E464" t="s">
        <v>117</v>
      </c>
      <c r="F464" s="2">
        <v>25.7713697219361</v>
      </c>
      <c r="G464" s="2">
        <v>207.29145211122599</v>
      </c>
      <c r="H464" s="2">
        <v>0</v>
      </c>
      <c r="I464" s="2">
        <v>7.9304347826086996</v>
      </c>
      <c r="J464" s="2">
        <v>0</v>
      </c>
      <c r="K464" s="2">
        <v>0</v>
      </c>
      <c r="L464" s="2">
        <v>0</v>
      </c>
      <c r="M464" s="2">
        <v>240.99325661577001</v>
      </c>
      <c r="N464" s="2">
        <v>0</v>
      </c>
      <c r="O464" s="2">
        <v>0</v>
      </c>
      <c r="P464" s="2">
        <v>9026.3700000000008</v>
      </c>
      <c r="Q464" s="2">
        <v>649</v>
      </c>
      <c r="R464" s="2">
        <v>0</v>
      </c>
      <c r="S464" s="2">
        <v>0</v>
      </c>
      <c r="T464" s="2">
        <v>0</v>
      </c>
      <c r="U464" s="2">
        <v>1440.6018266157701</v>
      </c>
      <c r="V464" s="2">
        <v>137</v>
      </c>
      <c r="W464" s="2">
        <v>84</v>
      </c>
      <c r="X464" s="2">
        <v>31</v>
      </c>
      <c r="Y464">
        <v>0</v>
      </c>
    </row>
    <row r="465" spans="1:25" x14ac:dyDescent="0.25">
      <c r="A465">
        <v>980335216</v>
      </c>
      <c r="B465">
        <v>5122015</v>
      </c>
      <c r="C465">
        <v>512</v>
      </c>
      <c r="D465">
        <v>2015</v>
      </c>
      <c r="E465" t="s">
        <v>117</v>
      </c>
      <c r="F465" s="2">
        <v>349.24799999999999</v>
      </c>
      <c r="G465" s="2">
        <v>444.99200000000002</v>
      </c>
      <c r="H465" s="2">
        <v>0</v>
      </c>
      <c r="I465" s="2">
        <v>7.9304347826086996</v>
      </c>
      <c r="J465" s="2">
        <v>0</v>
      </c>
      <c r="K465" s="2">
        <v>0</v>
      </c>
      <c r="L465" s="2">
        <v>0</v>
      </c>
      <c r="M465" s="2">
        <v>802.17043478260905</v>
      </c>
      <c r="N465" s="2">
        <v>0</v>
      </c>
      <c r="O465" s="2">
        <v>0</v>
      </c>
      <c r="P465" s="2">
        <v>9268.77</v>
      </c>
      <c r="Q465" s="2">
        <v>593</v>
      </c>
      <c r="R465" s="2">
        <v>0</v>
      </c>
      <c r="S465" s="2">
        <v>0</v>
      </c>
      <c r="T465" s="2">
        <v>0</v>
      </c>
      <c r="U465" s="2">
        <v>1960.5654047826099</v>
      </c>
      <c r="V465" s="2">
        <v>136</v>
      </c>
      <c r="W465" s="2">
        <v>84</v>
      </c>
      <c r="X465" s="2">
        <v>31</v>
      </c>
      <c r="Y465">
        <v>0</v>
      </c>
    </row>
    <row r="466" spans="1:25" x14ac:dyDescent="0.25">
      <c r="A466">
        <v>980335216</v>
      </c>
      <c r="B466">
        <v>5122016</v>
      </c>
      <c r="C466">
        <v>512</v>
      </c>
      <c r="D466">
        <v>2016</v>
      </c>
      <c r="E466" t="s">
        <v>117</v>
      </c>
      <c r="F466" s="2">
        <v>339.73540856031099</v>
      </c>
      <c r="G466" s="2">
        <v>359.84435797665401</v>
      </c>
      <c r="H466" s="2">
        <v>0</v>
      </c>
      <c r="I466" s="2">
        <v>7.9304347826086996</v>
      </c>
      <c r="J466" s="2">
        <v>0</v>
      </c>
      <c r="K466" s="2">
        <v>0</v>
      </c>
      <c r="L466" s="2">
        <v>0</v>
      </c>
      <c r="M466" s="2">
        <v>707.51020131957398</v>
      </c>
      <c r="N466" s="2">
        <v>0</v>
      </c>
      <c r="O466" s="2">
        <v>0</v>
      </c>
      <c r="P466" s="2">
        <v>8694.08</v>
      </c>
      <c r="Q466" s="2">
        <v>569</v>
      </c>
      <c r="R466" s="2">
        <v>0</v>
      </c>
      <c r="S466" s="2">
        <v>0</v>
      </c>
      <c r="T466" s="2">
        <v>0</v>
      </c>
      <c r="U466" s="2">
        <v>1806.8490813195699</v>
      </c>
      <c r="V466" s="2">
        <v>138</v>
      </c>
      <c r="W466" s="2">
        <v>84</v>
      </c>
      <c r="X466" s="2">
        <v>31</v>
      </c>
      <c r="Y466">
        <v>0</v>
      </c>
    </row>
    <row r="467" spans="1:25" x14ac:dyDescent="0.25">
      <c r="A467">
        <v>980335216</v>
      </c>
      <c r="B467">
        <v>5122017</v>
      </c>
      <c r="C467">
        <v>512</v>
      </c>
      <c r="D467">
        <v>2017</v>
      </c>
      <c r="E467" t="s">
        <v>117</v>
      </c>
      <c r="F467" s="2">
        <v>149.111531190926</v>
      </c>
      <c r="G467" s="2">
        <v>157.338374291115</v>
      </c>
      <c r="H467" s="2">
        <v>0</v>
      </c>
      <c r="I467" s="2">
        <v>7.9304347826086996</v>
      </c>
      <c r="J467" s="2">
        <v>0</v>
      </c>
      <c r="K467" s="2">
        <v>0</v>
      </c>
      <c r="L467" s="2">
        <v>0</v>
      </c>
      <c r="M467" s="2">
        <v>314.38034026464999</v>
      </c>
      <c r="N467" s="2">
        <v>0</v>
      </c>
      <c r="O467" s="2">
        <v>0</v>
      </c>
      <c r="P467" s="2">
        <v>8454.7099999999991</v>
      </c>
      <c r="Q467" s="2">
        <v>567</v>
      </c>
      <c r="R467" s="2">
        <v>0</v>
      </c>
      <c r="S467" s="2">
        <v>0</v>
      </c>
      <c r="T467" s="2">
        <v>0</v>
      </c>
      <c r="U467" s="2">
        <v>1397.1176502646499</v>
      </c>
      <c r="V467" s="2">
        <v>149</v>
      </c>
      <c r="W467" s="2">
        <v>84</v>
      </c>
      <c r="X467" s="2">
        <v>31</v>
      </c>
      <c r="Y467">
        <v>0</v>
      </c>
    </row>
    <row r="468" spans="1:25" x14ac:dyDescent="0.25">
      <c r="A468">
        <v>980335216</v>
      </c>
      <c r="B468">
        <v>5122018</v>
      </c>
      <c r="C468">
        <v>512</v>
      </c>
      <c r="D468">
        <v>2018</v>
      </c>
      <c r="E468" t="s">
        <v>117</v>
      </c>
      <c r="F468" s="2">
        <v>472</v>
      </c>
      <c r="G468" s="2">
        <v>122</v>
      </c>
      <c r="H468" s="2">
        <v>0</v>
      </c>
      <c r="I468" s="2">
        <v>7.9304347826086996</v>
      </c>
      <c r="J468" s="2">
        <v>0</v>
      </c>
      <c r="K468" s="2">
        <v>0</v>
      </c>
      <c r="L468" s="2">
        <v>0</v>
      </c>
      <c r="M468" s="2">
        <v>601.93043478260904</v>
      </c>
      <c r="N468" s="2">
        <v>0</v>
      </c>
      <c r="O468" s="2">
        <v>0</v>
      </c>
      <c r="P468" s="2">
        <v>7330.58</v>
      </c>
      <c r="Q468" s="2">
        <v>556</v>
      </c>
      <c r="R468" s="2">
        <v>0</v>
      </c>
      <c r="S468" s="2">
        <v>0</v>
      </c>
      <c r="T468" s="2">
        <v>0</v>
      </c>
      <c r="U468" s="2">
        <v>1605.09581478261</v>
      </c>
      <c r="V468" s="2">
        <v>0</v>
      </c>
      <c r="W468" s="2">
        <v>83</v>
      </c>
      <c r="X468" s="2">
        <v>31</v>
      </c>
      <c r="Y468">
        <v>0</v>
      </c>
    </row>
    <row r="469" spans="1:25" x14ac:dyDescent="0.25">
      <c r="A469">
        <v>882783022</v>
      </c>
      <c r="B469">
        <v>5422014</v>
      </c>
      <c r="C469">
        <v>542</v>
      </c>
      <c r="D469">
        <v>2014</v>
      </c>
      <c r="E469" t="s">
        <v>118</v>
      </c>
      <c r="F469" s="2">
        <v>23995.386199794</v>
      </c>
      <c r="G469" s="2">
        <v>23829.553038105001</v>
      </c>
      <c r="H469" s="2">
        <v>9858.1091658084497</v>
      </c>
      <c r="I469" s="2">
        <v>2627.49515066103</v>
      </c>
      <c r="J469" s="2">
        <v>0</v>
      </c>
      <c r="K469" s="2">
        <v>0</v>
      </c>
      <c r="L469" s="2">
        <v>860.53964984551999</v>
      </c>
      <c r="M469" s="2">
        <v>39634.061577025597</v>
      </c>
      <c r="N469" s="2">
        <v>50564.639999999999</v>
      </c>
      <c r="O469" s="2">
        <v>2124</v>
      </c>
      <c r="P469" s="2">
        <v>207963.04</v>
      </c>
      <c r="Q469" s="2">
        <v>13412</v>
      </c>
      <c r="R469" s="2">
        <v>5695.7058222676196</v>
      </c>
      <c r="S469" s="2">
        <v>6311.1858700000003</v>
      </c>
      <c r="T469" s="2">
        <v>921.31</v>
      </c>
      <c r="U469" s="2">
        <v>82025.831749293196</v>
      </c>
      <c r="V469" s="2">
        <v>13029</v>
      </c>
      <c r="W469" s="2">
        <v>753</v>
      </c>
      <c r="X469" s="2">
        <v>903</v>
      </c>
      <c r="Y469">
        <v>1</v>
      </c>
    </row>
    <row r="470" spans="1:25" x14ac:dyDescent="0.25">
      <c r="A470">
        <v>882783022</v>
      </c>
      <c r="B470">
        <v>5422015</v>
      </c>
      <c r="C470">
        <v>542</v>
      </c>
      <c r="D470">
        <v>2015</v>
      </c>
      <c r="E470" t="s">
        <v>118</v>
      </c>
      <c r="F470" s="2">
        <v>32432.191999999999</v>
      </c>
      <c r="G470" s="2">
        <v>22312.704000000002</v>
      </c>
      <c r="H470" s="2">
        <v>12945.023999999999</v>
      </c>
      <c r="I470" s="2">
        <v>2627.49515066103</v>
      </c>
      <c r="J470" s="2">
        <v>0</v>
      </c>
      <c r="K470" s="2">
        <v>0</v>
      </c>
      <c r="L470" s="2">
        <v>255.68</v>
      </c>
      <c r="M470" s="2">
        <v>44136.871150660998</v>
      </c>
      <c r="N470" s="2">
        <v>52604.84</v>
      </c>
      <c r="O470" s="2">
        <v>2247</v>
      </c>
      <c r="P470" s="2">
        <v>213897.8</v>
      </c>
      <c r="Q470" s="2">
        <v>13567</v>
      </c>
      <c r="R470" s="2">
        <v>2870.4319999999998</v>
      </c>
      <c r="S470" s="2">
        <v>8459.5472499999996</v>
      </c>
      <c r="T470" s="2">
        <v>921.31</v>
      </c>
      <c r="U470" s="2">
        <v>86616.201440660996</v>
      </c>
      <c r="V470" s="2">
        <v>13164</v>
      </c>
      <c r="W470" s="2">
        <v>757</v>
      </c>
      <c r="X470" s="2">
        <v>908</v>
      </c>
      <c r="Y470">
        <v>1</v>
      </c>
    </row>
    <row r="471" spans="1:25" x14ac:dyDescent="0.25">
      <c r="A471">
        <v>882783022</v>
      </c>
      <c r="B471">
        <v>5422017</v>
      </c>
      <c r="C471">
        <v>542</v>
      </c>
      <c r="D471">
        <v>2017</v>
      </c>
      <c r="E471" t="s">
        <v>118</v>
      </c>
      <c r="F471" s="2">
        <v>23897.9508506616</v>
      </c>
      <c r="G471" s="2">
        <v>26775.289224952699</v>
      </c>
      <c r="H471" s="2">
        <v>8701.9432892249497</v>
      </c>
      <c r="I471" s="2">
        <v>2627.49515066103</v>
      </c>
      <c r="J471" s="2">
        <v>0</v>
      </c>
      <c r="K471" s="2">
        <v>0</v>
      </c>
      <c r="L471" s="2">
        <v>417.51228733459402</v>
      </c>
      <c r="M471" s="2">
        <v>44177.166228165697</v>
      </c>
      <c r="N471" s="2">
        <v>50889.86</v>
      </c>
      <c r="O471" s="2">
        <v>2398</v>
      </c>
      <c r="P471" s="2">
        <v>247638.87</v>
      </c>
      <c r="Q471" s="2">
        <v>16434</v>
      </c>
      <c r="R471" s="2">
        <v>4876.4587677725103</v>
      </c>
      <c r="S471" s="2">
        <v>4905.4679299999998</v>
      </c>
      <c r="T471" s="2">
        <v>937.76</v>
      </c>
      <c r="U471" s="2">
        <v>90063.585455938301</v>
      </c>
      <c r="V471" s="2">
        <v>13408</v>
      </c>
      <c r="W471" s="2">
        <v>764</v>
      </c>
      <c r="X471" s="2">
        <v>915</v>
      </c>
      <c r="Y471">
        <v>1</v>
      </c>
    </row>
    <row r="472" spans="1:25" x14ac:dyDescent="0.25">
      <c r="A472">
        <v>882783022</v>
      </c>
      <c r="B472">
        <v>5422018</v>
      </c>
      <c r="C472">
        <v>542</v>
      </c>
      <c r="D472">
        <v>2018</v>
      </c>
      <c r="E472" t="s">
        <v>118</v>
      </c>
      <c r="F472" s="2">
        <v>28433</v>
      </c>
      <c r="G472" s="2">
        <v>24580</v>
      </c>
      <c r="H472" s="2">
        <v>8308</v>
      </c>
      <c r="I472" s="2">
        <v>2627.49515066103</v>
      </c>
      <c r="J472" s="2">
        <v>0</v>
      </c>
      <c r="K472" s="2">
        <v>0</v>
      </c>
      <c r="L472" s="2">
        <v>765</v>
      </c>
      <c r="M472" s="2">
        <v>46560.495150661001</v>
      </c>
      <c r="N472" s="2">
        <v>57888.15</v>
      </c>
      <c r="O472" s="2">
        <v>2591</v>
      </c>
      <c r="P472" s="2">
        <v>252991.87</v>
      </c>
      <c r="Q472" s="2">
        <v>17755</v>
      </c>
      <c r="R472" s="2">
        <v>18904</v>
      </c>
      <c r="S472" s="2">
        <v>5556.9921000000004</v>
      </c>
      <c r="T472" s="2">
        <v>937.76</v>
      </c>
      <c r="U472" s="2">
        <v>109393.408470661</v>
      </c>
      <c r="V472" s="2">
        <v>13530</v>
      </c>
      <c r="W472" s="2">
        <v>771</v>
      </c>
      <c r="X472" s="2">
        <v>925</v>
      </c>
      <c r="Y472">
        <v>1</v>
      </c>
    </row>
    <row r="473" spans="1:25" x14ac:dyDescent="0.25">
      <c r="A473">
        <v>882783022</v>
      </c>
      <c r="B473">
        <v>5422016</v>
      </c>
      <c r="C473">
        <v>542</v>
      </c>
      <c r="D473">
        <v>2016</v>
      </c>
      <c r="E473" t="s">
        <v>118</v>
      </c>
      <c r="F473" s="2">
        <v>27688.964980544701</v>
      </c>
      <c r="G473" s="2">
        <v>25815.657587548601</v>
      </c>
      <c r="H473" s="2">
        <v>8706.1167315175098</v>
      </c>
      <c r="I473" s="2">
        <v>2627.49515066103</v>
      </c>
      <c r="J473" s="2">
        <v>0</v>
      </c>
      <c r="K473" s="2">
        <v>0</v>
      </c>
      <c r="L473" s="2">
        <v>569.40077821011698</v>
      </c>
      <c r="M473" s="2">
        <v>46856.600209026801</v>
      </c>
      <c r="N473" s="2">
        <v>52087.72</v>
      </c>
      <c r="O473" s="2">
        <v>2318</v>
      </c>
      <c r="P473" s="2">
        <v>233032.25</v>
      </c>
      <c r="Q473" s="2">
        <v>14291</v>
      </c>
      <c r="R473" s="2">
        <v>3350.3552123552099</v>
      </c>
      <c r="S473" s="2">
        <v>9614.5802500000009</v>
      </c>
      <c r="T473" s="2">
        <v>921.31</v>
      </c>
      <c r="U473" s="2">
        <v>92901.543841381994</v>
      </c>
      <c r="V473" s="2">
        <v>13282</v>
      </c>
      <c r="W473" s="2">
        <v>757</v>
      </c>
      <c r="X473" s="2">
        <v>910</v>
      </c>
      <c r="Y473">
        <v>1</v>
      </c>
    </row>
    <row r="474" spans="1:25" x14ac:dyDescent="0.25">
      <c r="A474">
        <v>976944801</v>
      </c>
      <c r="B474">
        <v>5662014</v>
      </c>
      <c r="C474">
        <v>566</v>
      </c>
      <c r="D474">
        <v>2014</v>
      </c>
      <c r="E474" t="s">
        <v>119</v>
      </c>
      <c r="F474" s="2">
        <v>294994.78475798102</v>
      </c>
      <c r="G474" s="2">
        <v>312639.20906282199</v>
      </c>
      <c r="H474" s="2">
        <v>148343.36560247201</v>
      </c>
      <c r="I474" s="2">
        <v>22595.887780100798</v>
      </c>
      <c r="J474" s="2">
        <v>16927.2161988138</v>
      </c>
      <c r="K474" s="2">
        <v>0</v>
      </c>
      <c r="L474" s="2">
        <v>23519.176107106101</v>
      </c>
      <c r="M474" s="2">
        <v>474956.16680074797</v>
      </c>
      <c r="N474" s="2">
        <v>195975.35</v>
      </c>
      <c r="O474" s="2">
        <v>9092</v>
      </c>
      <c r="P474" s="2">
        <v>2688489.71</v>
      </c>
      <c r="Q474" s="2">
        <v>188777</v>
      </c>
      <c r="R474" s="2">
        <v>41051.378958120498</v>
      </c>
      <c r="S474" s="2">
        <v>85587.945300000007</v>
      </c>
      <c r="T474" s="2">
        <v>28495.01</v>
      </c>
      <c r="U474" s="2">
        <v>946921.84971886803</v>
      </c>
      <c r="V474" s="2">
        <v>194795</v>
      </c>
      <c r="W474" s="2">
        <v>5144</v>
      </c>
      <c r="X474" s="2">
        <v>5690</v>
      </c>
      <c r="Y474">
        <v>1</v>
      </c>
    </row>
    <row r="475" spans="1:25" x14ac:dyDescent="0.25">
      <c r="A475">
        <v>976944801</v>
      </c>
      <c r="B475">
        <v>5662015</v>
      </c>
      <c r="C475">
        <v>566</v>
      </c>
      <c r="D475">
        <v>2015</v>
      </c>
      <c r="E475" t="s">
        <v>119</v>
      </c>
      <c r="F475" s="2">
        <v>334926.65600000002</v>
      </c>
      <c r="G475" s="2">
        <v>305352.64</v>
      </c>
      <c r="H475" s="2">
        <v>151457.21599999999</v>
      </c>
      <c r="I475" s="2">
        <v>22595.887780100798</v>
      </c>
      <c r="J475" s="2">
        <v>16927.2161988138</v>
      </c>
      <c r="K475" s="2">
        <v>0</v>
      </c>
      <c r="L475" s="2">
        <v>53273.919999999998</v>
      </c>
      <c r="M475" s="2">
        <v>457277.02397891501</v>
      </c>
      <c r="N475" s="2">
        <v>212578.74</v>
      </c>
      <c r="O475" s="2">
        <v>9978</v>
      </c>
      <c r="P475" s="2">
        <v>2765003.27</v>
      </c>
      <c r="Q475" s="2">
        <v>194732</v>
      </c>
      <c r="R475" s="2">
        <v>79174.275999999998</v>
      </c>
      <c r="S475" s="2">
        <v>103293.74561</v>
      </c>
      <c r="T475" s="2">
        <v>28955.67</v>
      </c>
      <c r="U475" s="2">
        <v>997131.87819891504</v>
      </c>
      <c r="V475" s="2">
        <v>197753</v>
      </c>
      <c r="W475" s="2">
        <v>5200</v>
      </c>
      <c r="X475" s="2">
        <v>5775</v>
      </c>
      <c r="Y475">
        <v>1</v>
      </c>
    </row>
    <row r="476" spans="1:25" x14ac:dyDescent="0.25">
      <c r="A476">
        <v>976944801</v>
      </c>
      <c r="B476">
        <v>5662016</v>
      </c>
      <c r="C476">
        <v>566</v>
      </c>
      <c r="D476">
        <v>2016</v>
      </c>
      <c r="E476" t="s">
        <v>119</v>
      </c>
      <c r="F476" s="2">
        <v>277714.11673151702</v>
      </c>
      <c r="G476" s="2">
        <v>318133.10505836603</v>
      </c>
      <c r="H476" s="2">
        <v>140062.00778210099</v>
      </c>
      <c r="I476" s="2">
        <v>22595.887780100798</v>
      </c>
      <c r="J476" s="2">
        <v>16927.2161988138</v>
      </c>
      <c r="K476" s="2">
        <v>0</v>
      </c>
      <c r="L476" s="2">
        <v>29594.0233463035</v>
      </c>
      <c r="M476" s="2">
        <v>464793.51643027598</v>
      </c>
      <c r="N476" s="2">
        <v>239057.91</v>
      </c>
      <c r="O476" s="2">
        <v>10955</v>
      </c>
      <c r="P476" s="2">
        <v>2909464.58</v>
      </c>
      <c r="Q476" s="2">
        <v>194140</v>
      </c>
      <c r="R476" s="2">
        <v>53420.482625482597</v>
      </c>
      <c r="S476" s="2">
        <v>108977.36354999999</v>
      </c>
      <c r="T476" s="2">
        <v>29153.09</v>
      </c>
      <c r="U476" s="2">
        <v>995193.14449575904</v>
      </c>
      <c r="V476" s="2">
        <v>200764</v>
      </c>
      <c r="W476" s="2">
        <v>5187</v>
      </c>
      <c r="X476" s="2">
        <v>5823</v>
      </c>
      <c r="Y476">
        <v>1</v>
      </c>
    </row>
    <row r="477" spans="1:25" x14ac:dyDescent="0.25">
      <c r="A477">
        <v>976944801</v>
      </c>
      <c r="B477">
        <v>5662017</v>
      </c>
      <c r="C477">
        <v>566</v>
      </c>
      <c r="D477">
        <v>2017</v>
      </c>
      <c r="E477" t="s">
        <v>119</v>
      </c>
      <c r="F477" s="2">
        <v>265835.00945179601</v>
      </c>
      <c r="G477" s="2">
        <v>277641.55765595502</v>
      </c>
      <c r="H477" s="2">
        <v>132784.33270321399</v>
      </c>
      <c r="I477" s="2">
        <v>22595.887780100798</v>
      </c>
      <c r="J477" s="2">
        <v>16927.2161988138</v>
      </c>
      <c r="K477" s="2">
        <v>0</v>
      </c>
      <c r="L477" s="2">
        <v>26275.508506616301</v>
      </c>
      <c r="M477" s="2">
        <v>423250.83176719397</v>
      </c>
      <c r="N477" s="2">
        <v>260492.13</v>
      </c>
      <c r="O477" s="2">
        <v>11307</v>
      </c>
      <c r="P477" s="2">
        <v>3104543.05</v>
      </c>
      <c r="Q477" s="2">
        <v>225467</v>
      </c>
      <c r="R477" s="2">
        <v>26362.263507109001</v>
      </c>
      <c r="S477" s="2">
        <v>103680.46777</v>
      </c>
      <c r="T477" s="2">
        <v>30140.22</v>
      </c>
      <c r="U477" s="2">
        <v>965194.48902430304</v>
      </c>
      <c r="V477" s="2">
        <v>213690</v>
      </c>
      <c r="W477" s="2">
        <v>5206</v>
      </c>
      <c r="X477" s="2">
        <v>5858</v>
      </c>
      <c r="Y477">
        <v>1</v>
      </c>
    </row>
    <row r="478" spans="1:25" x14ac:dyDescent="0.25">
      <c r="A478">
        <v>976944801</v>
      </c>
      <c r="B478">
        <v>5662018</v>
      </c>
      <c r="C478">
        <v>566</v>
      </c>
      <c r="D478">
        <v>2018</v>
      </c>
      <c r="E478" t="s">
        <v>119</v>
      </c>
      <c r="F478" s="2">
        <v>251897</v>
      </c>
      <c r="G478" s="2">
        <v>272161</v>
      </c>
      <c r="H478" s="2">
        <v>136805</v>
      </c>
      <c r="I478" s="2">
        <v>22595.887780100798</v>
      </c>
      <c r="J478" s="2">
        <v>16927.2161988138</v>
      </c>
      <c r="K478" s="2">
        <v>0</v>
      </c>
      <c r="L478" s="2">
        <v>27812</v>
      </c>
      <c r="M478" s="2">
        <v>396443.10397891502</v>
      </c>
      <c r="N478" s="2">
        <v>299141.8</v>
      </c>
      <c r="O478" s="2">
        <v>8709</v>
      </c>
      <c r="P478" s="2">
        <v>3409845.85</v>
      </c>
      <c r="Q478" s="2">
        <v>185948</v>
      </c>
      <c r="R478" s="2">
        <v>43754</v>
      </c>
      <c r="S478" s="2">
        <v>110852.36712</v>
      </c>
      <c r="T478" s="2">
        <v>29712.47</v>
      </c>
      <c r="U478" s="2">
        <v>942242.24774891499</v>
      </c>
      <c r="V478" s="2">
        <v>221099</v>
      </c>
      <c r="W478" s="2">
        <v>5130</v>
      </c>
      <c r="X478" s="2">
        <v>5918</v>
      </c>
      <c r="Y478">
        <v>1</v>
      </c>
    </row>
    <row r="479" spans="1:25" x14ac:dyDescent="0.25">
      <c r="A479">
        <v>981963849</v>
      </c>
      <c r="B479">
        <v>5742014</v>
      </c>
      <c r="C479">
        <v>574</v>
      </c>
      <c r="D479">
        <v>2014</v>
      </c>
      <c r="E479" t="s">
        <v>120</v>
      </c>
      <c r="F479" s="2">
        <v>357619.21318228601</v>
      </c>
      <c r="G479" s="2">
        <v>72367.126673532402</v>
      </c>
      <c r="H479" s="2">
        <v>17071.851699279101</v>
      </c>
      <c r="I479" s="2">
        <v>17562.539464498201</v>
      </c>
      <c r="J479" s="2">
        <v>-9276.6855637936696</v>
      </c>
      <c r="K479" s="2">
        <v>0</v>
      </c>
      <c r="L479" s="2">
        <v>17266.817713697201</v>
      </c>
      <c r="M479" s="2">
        <v>402676.32969885098</v>
      </c>
      <c r="N479" s="2">
        <v>508562.27</v>
      </c>
      <c r="O479" s="2">
        <v>23970</v>
      </c>
      <c r="P479" s="2">
        <v>2780855.22</v>
      </c>
      <c r="Q479" s="2">
        <v>164924</v>
      </c>
      <c r="R479" s="2">
        <v>54813.417773237998</v>
      </c>
      <c r="S479" s="2">
        <v>65427.485970000002</v>
      </c>
      <c r="T479" s="2">
        <v>0</v>
      </c>
      <c r="U479" s="2">
        <v>912465.70033208898</v>
      </c>
      <c r="V479" s="2">
        <v>156997</v>
      </c>
      <c r="W479" s="2">
        <v>7055</v>
      </c>
      <c r="X479" s="2">
        <v>10374</v>
      </c>
      <c r="Y479">
        <v>1</v>
      </c>
    </row>
    <row r="480" spans="1:25" x14ac:dyDescent="0.25">
      <c r="A480">
        <v>981963849</v>
      </c>
      <c r="B480">
        <v>5742015</v>
      </c>
      <c r="C480">
        <v>574</v>
      </c>
      <c r="D480">
        <v>2015</v>
      </c>
      <c r="E480" t="s">
        <v>120</v>
      </c>
      <c r="F480" s="2">
        <v>327812.22399999999</v>
      </c>
      <c r="G480" s="2">
        <v>62103.040000000001</v>
      </c>
      <c r="H480" s="2">
        <v>11546.944</v>
      </c>
      <c r="I480" s="2">
        <v>17562.539464498201</v>
      </c>
      <c r="J480" s="2">
        <v>-9276.6855637936696</v>
      </c>
      <c r="K480" s="2">
        <v>0</v>
      </c>
      <c r="L480" s="2">
        <v>14382.272000000001</v>
      </c>
      <c r="M480" s="2">
        <v>372456.86190070398</v>
      </c>
      <c r="N480" s="2">
        <v>536476.65</v>
      </c>
      <c r="O480" s="2">
        <v>23181</v>
      </c>
      <c r="P480" s="2">
        <v>2955059.01</v>
      </c>
      <c r="Q480" s="2">
        <v>153909</v>
      </c>
      <c r="R480" s="2">
        <v>38768.175999999999</v>
      </c>
      <c r="S480" s="2">
        <v>65713.249689999997</v>
      </c>
      <c r="T480" s="2">
        <v>0</v>
      </c>
      <c r="U480" s="2">
        <v>867011.96285070397</v>
      </c>
      <c r="V480" s="2">
        <v>158051</v>
      </c>
      <c r="W480" s="2">
        <v>7086</v>
      </c>
      <c r="X480" s="2">
        <v>10496</v>
      </c>
      <c r="Y480">
        <v>1</v>
      </c>
    </row>
    <row r="481" spans="1:25" x14ac:dyDescent="0.25">
      <c r="A481">
        <v>981963849</v>
      </c>
      <c r="B481">
        <v>5742016</v>
      </c>
      <c r="C481">
        <v>574</v>
      </c>
      <c r="D481">
        <v>2016</v>
      </c>
      <c r="E481" t="s">
        <v>120</v>
      </c>
      <c r="F481" s="2">
        <v>255103.19066147899</v>
      </c>
      <c r="G481" s="2">
        <v>253441.55642023301</v>
      </c>
      <c r="H481" s="2">
        <v>207158.163424125</v>
      </c>
      <c r="I481" s="2">
        <v>17562.539464498201</v>
      </c>
      <c r="J481" s="2">
        <v>-9276.6855637936696</v>
      </c>
      <c r="K481" s="2">
        <v>0</v>
      </c>
      <c r="L481" s="2">
        <v>3080.9027237354098</v>
      </c>
      <c r="M481" s="2">
        <v>306515.33249992598</v>
      </c>
      <c r="N481" s="2">
        <v>589400.65</v>
      </c>
      <c r="O481" s="2">
        <v>16597</v>
      </c>
      <c r="P481" s="2">
        <v>3318441.86</v>
      </c>
      <c r="Q481" s="2">
        <v>146784</v>
      </c>
      <c r="R481" s="2">
        <v>39464.505791505799</v>
      </c>
      <c r="S481" s="2">
        <v>77371.382769999997</v>
      </c>
      <c r="T481" s="2">
        <v>0</v>
      </c>
      <c r="U481" s="2">
        <v>825110.61417143198</v>
      </c>
      <c r="V481" s="2">
        <v>159670</v>
      </c>
      <c r="W481" s="2">
        <v>7104</v>
      </c>
      <c r="X481" s="2">
        <v>10575</v>
      </c>
      <c r="Y481">
        <v>1</v>
      </c>
    </row>
    <row r="482" spans="1:25" x14ac:dyDescent="0.25">
      <c r="A482">
        <v>981963849</v>
      </c>
      <c r="B482">
        <v>5742017</v>
      </c>
      <c r="C482">
        <v>574</v>
      </c>
      <c r="D482">
        <v>2017</v>
      </c>
      <c r="E482" t="s">
        <v>120</v>
      </c>
      <c r="F482" s="2">
        <v>241920.604914934</v>
      </c>
      <c r="G482" s="2">
        <v>245496.196597353</v>
      </c>
      <c r="H482" s="2">
        <v>185665.45179584101</v>
      </c>
      <c r="I482" s="2">
        <v>17562.539464498201</v>
      </c>
      <c r="J482" s="2">
        <v>-9276.6855637936696</v>
      </c>
      <c r="K482" s="2">
        <v>0</v>
      </c>
      <c r="L482" s="2">
        <v>9036.1587901701296</v>
      </c>
      <c r="M482" s="2">
        <v>300816.969212614</v>
      </c>
      <c r="N482" s="2">
        <v>627332.21</v>
      </c>
      <c r="O482" s="2">
        <v>18768</v>
      </c>
      <c r="P482" s="2">
        <v>3743605.4</v>
      </c>
      <c r="Q482" s="2">
        <v>153318</v>
      </c>
      <c r="R482" s="2">
        <v>46809.277725118503</v>
      </c>
      <c r="S482" s="2">
        <v>84996.311730000001</v>
      </c>
      <c r="T482" s="2">
        <v>0</v>
      </c>
      <c r="U482" s="2">
        <v>871335.75287773204</v>
      </c>
      <c r="V482" s="2">
        <v>162311</v>
      </c>
      <c r="W482" s="2">
        <v>7138</v>
      </c>
      <c r="X482" s="2">
        <v>10626</v>
      </c>
      <c r="Y482">
        <v>1</v>
      </c>
    </row>
    <row r="483" spans="1:25" x14ac:dyDescent="0.25">
      <c r="A483">
        <v>981963849</v>
      </c>
      <c r="B483">
        <v>5742018</v>
      </c>
      <c r="C483">
        <v>574</v>
      </c>
      <c r="D483">
        <v>2018</v>
      </c>
      <c r="E483" t="s">
        <v>120</v>
      </c>
      <c r="F483" s="2">
        <v>263013</v>
      </c>
      <c r="G483" s="2">
        <v>253391</v>
      </c>
      <c r="H483" s="2">
        <v>157058</v>
      </c>
      <c r="I483" s="2">
        <v>17562.539464498201</v>
      </c>
      <c r="J483" s="2">
        <v>-9276.6855637936696</v>
      </c>
      <c r="K483" s="2">
        <v>0</v>
      </c>
      <c r="L483" s="2">
        <v>13619</v>
      </c>
      <c r="M483" s="2">
        <v>350390.85390070401</v>
      </c>
      <c r="N483" s="2">
        <v>677160.56</v>
      </c>
      <c r="O483" s="2">
        <v>20866</v>
      </c>
      <c r="P483" s="2">
        <v>3864621.58</v>
      </c>
      <c r="Q483" s="2">
        <v>173782</v>
      </c>
      <c r="R483" s="2">
        <v>83516</v>
      </c>
      <c r="S483" s="2">
        <v>88591.031099999993</v>
      </c>
      <c r="T483" s="2">
        <v>0</v>
      </c>
      <c r="U483" s="2">
        <v>994194.59554070502</v>
      </c>
      <c r="V483" s="2">
        <v>164465</v>
      </c>
      <c r="W483" s="2">
        <v>7128</v>
      </c>
      <c r="X483" s="2">
        <v>10684</v>
      </c>
      <c r="Y483">
        <v>1</v>
      </c>
    </row>
    <row r="484" spans="1:25" x14ac:dyDescent="0.25">
      <c r="A484">
        <v>982677386</v>
      </c>
      <c r="B484">
        <v>5782016</v>
      </c>
      <c r="C484">
        <v>578</v>
      </c>
      <c r="D484">
        <v>2016</v>
      </c>
      <c r="E484" t="s">
        <v>121</v>
      </c>
      <c r="F484" s="2">
        <v>5322.5214007782097</v>
      </c>
      <c r="G484" s="2">
        <v>12031.5019455253</v>
      </c>
      <c r="H484" s="2">
        <v>3539.1750972762602</v>
      </c>
      <c r="I484" s="2">
        <v>1304.91089957231</v>
      </c>
      <c r="J484" s="2">
        <v>0</v>
      </c>
      <c r="K484" s="2">
        <v>0</v>
      </c>
      <c r="L484" s="2">
        <v>0</v>
      </c>
      <c r="M484" s="2">
        <v>15118.7007828408</v>
      </c>
      <c r="N484" s="2">
        <v>34957.11</v>
      </c>
      <c r="O484" s="2">
        <v>1457</v>
      </c>
      <c r="P484" s="2">
        <v>75081.38</v>
      </c>
      <c r="Q484" s="2">
        <v>4746</v>
      </c>
      <c r="R484" s="2">
        <v>717.78378378378397</v>
      </c>
      <c r="S484" s="2">
        <v>1374.0614800000001</v>
      </c>
      <c r="T484" s="2">
        <v>32.9</v>
      </c>
      <c r="U484" s="2">
        <v>30092.9939366246</v>
      </c>
      <c r="V484" s="2">
        <v>3984</v>
      </c>
      <c r="W484" s="2">
        <v>222</v>
      </c>
      <c r="X484" s="2">
        <v>206</v>
      </c>
      <c r="Y484">
        <v>1</v>
      </c>
    </row>
    <row r="485" spans="1:25" x14ac:dyDescent="0.25">
      <c r="A485">
        <v>982677386</v>
      </c>
      <c r="B485">
        <v>5782014</v>
      </c>
      <c r="C485">
        <v>578</v>
      </c>
      <c r="D485">
        <v>2014</v>
      </c>
      <c r="E485" t="s">
        <v>121</v>
      </c>
      <c r="F485" s="2">
        <v>5901.6436663233799</v>
      </c>
      <c r="G485" s="2">
        <v>11386.463439752801</v>
      </c>
      <c r="H485" s="2">
        <v>4657.8949536560203</v>
      </c>
      <c r="I485" s="2">
        <v>1304.91089957231</v>
      </c>
      <c r="J485" s="2">
        <v>0</v>
      </c>
      <c r="K485" s="2">
        <v>0</v>
      </c>
      <c r="L485" s="2">
        <v>0</v>
      </c>
      <c r="M485" s="2">
        <v>13935.123051992499</v>
      </c>
      <c r="N485" s="2">
        <v>29301.11</v>
      </c>
      <c r="O485" s="2">
        <v>1221</v>
      </c>
      <c r="P485" s="2">
        <v>72602.84</v>
      </c>
      <c r="Q485" s="2">
        <v>4217</v>
      </c>
      <c r="R485" s="2">
        <v>651.06435137895801</v>
      </c>
      <c r="S485" s="2">
        <v>1422.40175</v>
      </c>
      <c r="T485" s="2">
        <v>32.9</v>
      </c>
      <c r="U485" s="2">
        <v>27629.8301033715</v>
      </c>
      <c r="V485" s="2">
        <v>3832</v>
      </c>
      <c r="W485" s="2">
        <v>215</v>
      </c>
      <c r="X485" s="2">
        <v>201</v>
      </c>
      <c r="Y485">
        <v>1</v>
      </c>
    </row>
    <row r="486" spans="1:25" x14ac:dyDescent="0.25">
      <c r="A486">
        <v>982677386</v>
      </c>
      <c r="B486">
        <v>5782015</v>
      </c>
      <c r="C486">
        <v>578</v>
      </c>
      <c r="D486">
        <v>2015</v>
      </c>
      <c r="E486" t="s">
        <v>121</v>
      </c>
      <c r="F486" s="2">
        <v>4041.92</v>
      </c>
      <c r="G486" s="2">
        <v>10477.44</v>
      </c>
      <c r="H486" s="2">
        <v>3525.12</v>
      </c>
      <c r="I486" s="2">
        <v>1304.91089957231</v>
      </c>
      <c r="J486" s="2">
        <v>0</v>
      </c>
      <c r="K486" s="2">
        <v>0</v>
      </c>
      <c r="L486" s="2">
        <v>0</v>
      </c>
      <c r="M486" s="2">
        <v>12299.1508995723</v>
      </c>
      <c r="N486" s="2">
        <v>31244.35</v>
      </c>
      <c r="O486" s="2">
        <v>1310</v>
      </c>
      <c r="P486" s="2">
        <v>75127.839999999997</v>
      </c>
      <c r="Q486" s="2">
        <v>4600</v>
      </c>
      <c r="R486" s="2">
        <v>313.27600000000001</v>
      </c>
      <c r="S486" s="2">
        <v>1906.23224</v>
      </c>
      <c r="T486" s="2">
        <v>32.9</v>
      </c>
      <c r="U486" s="2">
        <v>26884.4627295723</v>
      </c>
      <c r="V486" s="2">
        <v>3903</v>
      </c>
      <c r="W486" s="2">
        <v>220</v>
      </c>
      <c r="X486" s="2">
        <v>201</v>
      </c>
      <c r="Y486">
        <v>1</v>
      </c>
    </row>
    <row r="487" spans="1:25" x14ac:dyDescent="0.25">
      <c r="A487">
        <v>982677386</v>
      </c>
      <c r="B487">
        <v>5782017</v>
      </c>
      <c r="C487">
        <v>578</v>
      </c>
      <c r="D487">
        <v>2017</v>
      </c>
      <c r="E487" t="s">
        <v>121</v>
      </c>
      <c r="F487" s="2">
        <v>4338.6313799621903</v>
      </c>
      <c r="G487" s="2">
        <v>11316.022684310001</v>
      </c>
      <c r="H487" s="2">
        <v>3605.41398865785</v>
      </c>
      <c r="I487" s="2">
        <v>1304.91089957231</v>
      </c>
      <c r="J487" s="2">
        <v>0</v>
      </c>
      <c r="K487" s="2">
        <v>0</v>
      </c>
      <c r="L487" s="2">
        <v>0</v>
      </c>
      <c r="M487" s="2">
        <v>13354.1509751867</v>
      </c>
      <c r="N487" s="2">
        <v>36623.61</v>
      </c>
      <c r="O487" s="2">
        <v>1588</v>
      </c>
      <c r="P487" s="2">
        <v>78793.13</v>
      </c>
      <c r="Q487" s="2">
        <v>4998</v>
      </c>
      <c r="R487" s="2">
        <v>258.92701421801002</v>
      </c>
      <c r="S487" s="2">
        <v>1819.8186599999999</v>
      </c>
      <c r="T487" s="2">
        <v>32.9</v>
      </c>
      <c r="U487" s="2">
        <v>29026.417789404699</v>
      </c>
      <c r="V487" s="2">
        <v>4095</v>
      </c>
      <c r="W487" s="2">
        <v>225</v>
      </c>
      <c r="X487" s="2">
        <v>212</v>
      </c>
      <c r="Y487">
        <v>1</v>
      </c>
    </row>
    <row r="488" spans="1:25" x14ac:dyDescent="0.25">
      <c r="A488">
        <v>982677386</v>
      </c>
      <c r="B488">
        <v>5782018</v>
      </c>
      <c r="C488">
        <v>578</v>
      </c>
      <c r="D488">
        <v>2018</v>
      </c>
      <c r="E488" t="s">
        <v>121</v>
      </c>
      <c r="F488" s="2">
        <v>3976</v>
      </c>
      <c r="G488" s="2">
        <v>11375</v>
      </c>
      <c r="H488" s="2">
        <v>4169</v>
      </c>
      <c r="I488" s="2">
        <v>1304.91089957231</v>
      </c>
      <c r="J488" s="2">
        <v>0</v>
      </c>
      <c r="K488" s="2">
        <v>0</v>
      </c>
      <c r="L488" s="2">
        <v>0</v>
      </c>
      <c r="M488" s="2">
        <v>12486.9108995723</v>
      </c>
      <c r="N488" s="2">
        <v>39844.5</v>
      </c>
      <c r="O488" s="2">
        <v>1725</v>
      </c>
      <c r="P488" s="2">
        <v>83646.179999999993</v>
      </c>
      <c r="Q488" s="2">
        <v>5011</v>
      </c>
      <c r="R488" s="2">
        <v>398</v>
      </c>
      <c r="S488" s="2">
        <v>1673.94227</v>
      </c>
      <c r="T488" s="2">
        <v>32.9</v>
      </c>
      <c r="U488" s="2">
        <v>28794.884649572301</v>
      </c>
      <c r="V488" s="2">
        <v>4184</v>
      </c>
      <c r="W488" s="2">
        <v>228</v>
      </c>
      <c r="X488" s="2">
        <v>215</v>
      </c>
      <c r="Y488">
        <v>1</v>
      </c>
    </row>
    <row r="489" spans="1:25" x14ac:dyDescent="0.25">
      <c r="A489">
        <v>917856222</v>
      </c>
      <c r="B489">
        <v>5912014</v>
      </c>
      <c r="C489">
        <v>591</v>
      </c>
      <c r="D489">
        <v>2014</v>
      </c>
      <c r="E489" t="s">
        <v>122</v>
      </c>
      <c r="F489" s="2">
        <v>16790.607621009302</v>
      </c>
      <c r="G489" s="2">
        <v>27620.185375901099</v>
      </c>
      <c r="H489" s="2">
        <v>12939.468589083401</v>
      </c>
      <c r="I489" s="2">
        <v>3320.67104533154</v>
      </c>
      <c r="J489" s="2">
        <v>0</v>
      </c>
      <c r="K489" s="2">
        <v>0</v>
      </c>
      <c r="L489" s="2">
        <v>161.35118434603501</v>
      </c>
      <c r="M489" s="2">
        <v>34630.644268812503</v>
      </c>
      <c r="N489" s="2">
        <v>63804.73</v>
      </c>
      <c r="O489" s="2">
        <v>2741</v>
      </c>
      <c r="P489" s="2">
        <v>218280.19</v>
      </c>
      <c r="Q489" s="2">
        <v>16008</v>
      </c>
      <c r="R489" s="2">
        <v>2388.34320735444</v>
      </c>
      <c r="S489" s="2">
        <v>7629.63465</v>
      </c>
      <c r="T489" s="2">
        <v>0</v>
      </c>
      <c r="U489" s="2">
        <v>80604.802246166902</v>
      </c>
      <c r="V489" s="2">
        <v>13298</v>
      </c>
      <c r="W489" s="2">
        <v>574</v>
      </c>
      <c r="X489" s="2">
        <v>777</v>
      </c>
      <c r="Y489">
        <v>1</v>
      </c>
    </row>
    <row r="490" spans="1:25" x14ac:dyDescent="0.25">
      <c r="A490">
        <v>917856222</v>
      </c>
      <c r="B490">
        <v>5912015</v>
      </c>
      <c r="C490">
        <v>591</v>
      </c>
      <c r="D490">
        <v>2015</v>
      </c>
      <c r="E490" t="s">
        <v>122</v>
      </c>
      <c r="F490" s="2">
        <v>13768.64</v>
      </c>
      <c r="G490" s="2">
        <v>25503.808000000001</v>
      </c>
      <c r="H490" s="2">
        <v>12100.736000000001</v>
      </c>
      <c r="I490" s="2">
        <v>3320.67104533154</v>
      </c>
      <c r="J490" s="2">
        <v>0</v>
      </c>
      <c r="K490" s="2">
        <v>0</v>
      </c>
      <c r="L490" s="2">
        <v>802.94399999999996</v>
      </c>
      <c r="M490" s="2">
        <v>29689.439045331499</v>
      </c>
      <c r="N490" s="2">
        <v>68797.16</v>
      </c>
      <c r="O490" s="2">
        <v>2967</v>
      </c>
      <c r="P490" s="2">
        <v>223009.01</v>
      </c>
      <c r="Q490" s="2">
        <v>16048</v>
      </c>
      <c r="R490" s="2">
        <v>1397.2760000000001</v>
      </c>
      <c r="S490" s="2">
        <v>7558.1937200000002</v>
      </c>
      <c r="T490" s="2">
        <v>0</v>
      </c>
      <c r="U490" s="2">
        <v>75460.085135331494</v>
      </c>
      <c r="V490" s="2">
        <v>13453</v>
      </c>
      <c r="W490" s="2">
        <v>579</v>
      </c>
      <c r="X490" s="2">
        <v>793</v>
      </c>
      <c r="Y490">
        <v>1</v>
      </c>
    </row>
    <row r="491" spans="1:25" x14ac:dyDescent="0.25">
      <c r="A491">
        <v>917856222</v>
      </c>
      <c r="B491">
        <v>5912016</v>
      </c>
      <c r="C491">
        <v>591</v>
      </c>
      <c r="D491">
        <v>2016</v>
      </c>
      <c r="E491" t="s">
        <v>122</v>
      </c>
      <c r="F491" s="2">
        <v>14535.595330739299</v>
      </c>
      <c r="G491" s="2">
        <v>24087.346303501901</v>
      </c>
      <c r="H491" s="2">
        <v>9565.5097276264605</v>
      </c>
      <c r="I491" s="2">
        <v>3320.67104533154</v>
      </c>
      <c r="J491" s="2">
        <v>0</v>
      </c>
      <c r="K491" s="2">
        <v>0</v>
      </c>
      <c r="L491" s="2">
        <v>450.86381322957197</v>
      </c>
      <c r="M491" s="2">
        <v>31927.239138716799</v>
      </c>
      <c r="N491" s="2">
        <v>71436.289999999994</v>
      </c>
      <c r="O491" s="2">
        <v>3131</v>
      </c>
      <c r="P491" s="2">
        <v>226622.79</v>
      </c>
      <c r="Q491" s="2">
        <v>15803</v>
      </c>
      <c r="R491" s="2">
        <v>1378.01930501931</v>
      </c>
      <c r="S491" s="2">
        <v>7941.4935599999999</v>
      </c>
      <c r="T491" s="2">
        <v>0</v>
      </c>
      <c r="U491" s="2">
        <v>78362.355883736105</v>
      </c>
      <c r="V491" s="2">
        <v>13585</v>
      </c>
      <c r="W491" s="2">
        <v>589</v>
      </c>
      <c r="X491" s="2">
        <v>780</v>
      </c>
      <c r="Y491">
        <v>1</v>
      </c>
    </row>
    <row r="492" spans="1:25" x14ac:dyDescent="0.25">
      <c r="A492">
        <v>917856222</v>
      </c>
      <c r="B492">
        <v>5912017</v>
      </c>
      <c r="C492">
        <v>591</v>
      </c>
      <c r="D492">
        <v>2017</v>
      </c>
      <c r="E492" t="s">
        <v>122</v>
      </c>
      <c r="F492" s="2">
        <v>23771.463137996201</v>
      </c>
      <c r="G492" s="2">
        <v>19103.758034026501</v>
      </c>
      <c r="H492" s="2">
        <v>10138.5557655955</v>
      </c>
      <c r="I492" s="2">
        <v>3320.67104533154</v>
      </c>
      <c r="J492" s="2">
        <v>0</v>
      </c>
      <c r="K492" s="2">
        <v>0</v>
      </c>
      <c r="L492" s="2">
        <v>401.05860113421602</v>
      </c>
      <c r="M492" s="2">
        <v>35656.277850624501</v>
      </c>
      <c r="N492" s="2">
        <v>75908.570000000007</v>
      </c>
      <c r="O492" s="2">
        <v>3353</v>
      </c>
      <c r="P492" s="2">
        <v>229968.92</v>
      </c>
      <c r="Q492" s="2">
        <v>14725</v>
      </c>
      <c r="R492" s="2">
        <v>2115.5981042653998</v>
      </c>
      <c r="S492" s="2">
        <v>8510.4542600000004</v>
      </c>
      <c r="T492" s="2">
        <v>0</v>
      </c>
      <c r="U492" s="2">
        <v>83018.857104889903</v>
      </c>
      <c r="V492" s="2">
        <v>13799</v>
      </c>
      <c r="W492" s="2">
        <v>585</v>
      </c>
      <c r="X492" s="2">
        <v>788</v>
      </c>
      <c r="Y492">
        <v>1</v>
      </c>
    </row>
    <row r="493" spans="1:25" x14ac:dyDescent="0.25">
      <c r="A493">
        <v>917856222</v>
      </c>
      <c r="B493">
        <v>5912018</v>
      </c>
      <c r="C493">
        <v>591</v>
      </c>
      <c r="D493">
        <v>2018</v>
      </c>
      <c r="E493" t="s">
        <v>122</v>
      </c>
      <c r="F493" s="2">
        <v>23151</v>
      </c>
      <c r="G493" s="2">
        <v>20132</v>
      </c>
      <c r="H493" s="2">
        <v>9932</v>
      </c>
      <c r="I493" s="2">
        <v>3320.67104533154</v>
      </c>
      <c r="J493" s="2">
        <v>0</v>
      </c>
      <c r="K493" s="2">
        <v>0</v>
      </c>
      <c r="L493" s="2">
        <v>293</v>
      </c>
      <c r="M493" s="2">
        <v>36378.671045331503</v>
      </c>
      <c r="N493" s="2">
        <v>79202.179999999993</v>
      </c>
      <c r="O493" s="2">
        <v>3548</v>
      </c>
      <c r="P493" s="2">
        <v>248760.98</v>
      </c>
      <c r="Q493" s="2">
        <v>14117</v>
      </c>
      <c r="R493" s="2">
        <v>2835</v>
      </c>
      <c r="S493" s="2">
        <v>8835.5746600000002</v>
      </c>
      <c r="T493" s="2">
        <v>0</v>
      </c>
      <c r="U493" s="2">
        <v>85719.998465331504</v>
      </c>
      <c r="V493" s="2">
        <v>14030</v>
      </c>
      <c r="W493" s="2">
        <v>589</v>
      </c>
      <c r="X493" s="2">
        <v>794</v>
      </c>
      <c r="Y493">
        <v>1</v>
      </c>
    </row>
    <row r="494" spans="1:25" x14ac:dyDescent="0.25">
      <c r="A494">
        <v>981375521</v>
      </c>
      <c r="B494">
        <v>5932014</v>
      </c>
      <c r="C494">
        <v>593</v>
      </c>
      <c r="D494">
        <v>2014</v>
      </c>
      <c r="E494" t="s">
        <v>123</v>
      </c>
      <c r="F494" s="2">
        <v>10132.6302780639</v>
      </c>
      <c r="G494" s="2">
        <v>6279.2502574665295</v>
      </c>
      <c r="H494" s="2">
        <v>1495.8599382080299</v>
      </c>
      <c r="I494" s="2">
        <v>1048.9125628003901</v>
      </c>
      <c r="J494" s="2">
        <v>0</v>
      </c>
      <c r="K494" s="2">
        <v>0</v>
      </c>
      <c r="L494" s="2">
        <v>0</v>
      </c>
      <c r="M494" s="2">
        <v>15964.9331601227</v>
      </c>
      <c r="N494" s="2">
        <v>9272.81</v>
      </c>
      <c r="O494" s="2">
        <v>506</v>
      </c>
      <c r="P494" s="2">
        <v>28730.46</v>
      </c>
      <c r="Q494" s="2">
        <v>2918</v>
      </c>
      <c r="R494" s="2">
        <v>172.73135852911099</v>
      </c>
      <c r="S494" s="2">
        <v>1726.13265</v>
      </c>
      <c r="T494" s="2">
        <v>0</v>
      </c>
      <c r="U494" s="2">
        <v>23605.996638651799</v>
      </c>
      <c r="V494" s="2">
        <v>2336</v>
      </c>
      <c r="W494" s="2">
        <v>168</v>
      </c>
      <c r="X494" s="2">
        <v>0</v>
      </c>
      <c r="Y494">
        <v>1</v>
      </c>
    </row>
    <row r="495" spans="1:25" x14ac:dyDescent="0.25">
      <c r="A495">
        <v>981375521</v>
      </c>
      <c r="B495">
        <v>5932015</v>
      </c>
      <c r="C495">
        <v>593</v>
      </c>
      <c r="D495">
        <v>2015</v>
      </c>
      <c r="E495" t="s">
        <v>123</v>
      </c>
      <c r="F495" s="2">
        <v>9835.52</v>
      </c>
      <c r="G495" s="2">
        <v>6343.04</v>
      </c>
      <c r="H495" s="2">
        <v>2254.3359999999998</v>
      </c>
      <c r="I495" s="2">
        <v>1048.9125628003901</v>
      </c>
      <c r="J495" s="2">
        <v>0</v>
      </c>
      <c r="K495" s="2">
        <v>0</v>
      </c>
      <c r="L495" s="2">
        <v>538.55999999999995</v>
      </c>
      <c r="M495" s="2">
        <v>14434.576562800399</v>
      </c>
      <c r="N495" s="2">
        <v>14674.29</v>
      </c>
      <c r="O495" s="2">
        <v>616</v>
      </c>
      <c r="P495" s="2">
        <v>28576.94</v>
      </c>
      <c r="Q495" s="2">
        <v>2856</v>
      </c>
      <c r="R495" s="2">
        <v>264.49599999999998</v>
      </c>
      <c r="S495" s="2">
        <v>1648.27487</v>
      </c>
      <c r="T495" s="2">
        <v>0</v>
      </c>
      <c r="U495" s="2">
        <v>22457.672462800401</v>
      </c>
      <c r="V495" s="2">
        <v>2328</v>
      </c>
      <c r="W495" s="2">
        <v>166</v>
      </c>
      <c r="X495" s="2">
        <v>0</v>
      </c>
      <c r="Y495">
        <v>1</v>
      </c>
    </row>
    <row r="496" spans="1:25" x14ac:dyDescent="0.25">
      <c r="A496">
        <v>981375521</v>
      </c>
      <c r="B496">
        <v>5932016</v>
      </c>
      <c r="C496">
        <v>593</v>
      </c>
      <c r="D496">
        <v>2016</v>
      </c>
      <c r="E496" t="s">
        <v>123</v>
      </c>
      <c r="F496" s="2">
        <v>4676.9182879377404</v>
      </c>
      <c r="G496" s="2">
        <v>10373.042801556399</v>
      </c>
      <c r="H496" s="2">
        <v>1238.28793774319</v>
      </c>
      <c r="I496" s="2">
        <v>1048.9125628003901</v>
      </c>
      <c r="J496" s="2">
        <v>0</v>
      </c>
      <c r="K496" s="2">
        <v>0</v>
      </c>
      <c r="L496" s="2">
        <v>523.89105058365794</v>
      </c>
      <c r="M496" s="2">
        <v>14336.694663967701</v>
      </c>
      <c r="N496" s="2">
        <v>14946.99</v>
      </c>
      <c r="O496" s="2">
        <v>812</v>
      </c>
      <c r="P496" s="2">
        <v>33558.26</v>
      </c>
      <c r="Q496" s="2">
        <v>2567</v>
      </c>
      <c r="R496" s="2">
        <v>376.67953667953702</v>
      </c>
      <c r="S496" s="2">
        <v>1474.16434</v>
      </c>
      <c r="T496" s="2">
        <v>0</v>
      </c>
      <c r="U496" s="2">
        <v>22525.358790647198</v>
      </c>
      <c r="V496" s="2">
        <v>2323</v>
      </c>
      <c r="W496" s="2">
        <v>166</v>
      </c>
      <c r="X496" s="2">
        <v>183</v>
      </c>
      <c r="Y496">
        <v>1</v>
      </c>
    </row>
    <row r="497" spans="1:25" x14ac:dyDescent="0.25">
      <c r="A497">
        <v>981375521</v>
      </c>
      <c r="B497">
        <v>5932017</v>
      </c>
      <c r="C497">
        <v>593</v>
      </c>
      <c r="D497">
        <v>2017</v>
      </c>
      <c r="E497" t="s">
        <v>123</v>
      </c>
      <c r="F497" s="2">
        <v>4644.0529300567096</v>
      </c>
      <c r="G497" s="2">
        <v>10705.179584121001</v>
      </c>
      <c r="H497" s="2">
        <v>798.003780718337</v>
      </c>
      <c r="I497" s="2">
        <v>1048.9125628003901</v>
      </c>
      <c r="J497" s="2">
        <v>0</v>
      </c>
      <c r="K497" s="2">
        <v>0</v>
      </c>
      <c r="L497" s="2">
        <v>486.41209829867699</v>
      </c>
      <c r="M497" s="2">
        <v>15113.7291979611</v>
      </c>
      <c r="N497" s="2">
        <v>15030.82</v>
      </c>
      <c r="O497" s="2">
        <v>785</v>
      </c>
      <c r="P497" s="2">
        <v>33590.58</v>
      </c>
      <c r="Q497" s="2">
        <v>3269</v>
      </c>
      <c r="R497" s="2">
        <v>652.45497630331704</v>
      </c>
      <c r="S497" s="2">
        <v>1210.6457</v>
      </c>
      <c r="T497" s="2">
        <v>0</v>
      </c>
      <c r="U497" s="2">
        <v>23996.7352742644</v>
      </c>
      <c r="V497" s="2">
        <v>2333</v>
      </c>
      <c r="W497" s="2">
        <v>166</v>
      </c>
      <c r="X497" s="2">
        <v>183</v>
      </c>
      <c r="Y497">
        <v>1</v>
      </c>
    </row>
    <row r="498" spans="1:25" x14ac:dyDescent="0.25">
      <c r="A498">
        <v>981375521</v>
      </c>
      <c r="B498">
        <v>5932018</v>
      </c>
      <c r="C498">
        <v>593</v>
      </c>
      <c r="D498">
        <v>2018</v>
      </c>
      <c r="E498" t="s">
        <v>123</v>
      </c>
      <c r="F498" s="2">
        <v>4724</v>
      </c>
      <c r="G498" s="2">
        <v>10095</v>
      </c>
      <c r="H498" s="2">
        <v>558</v>
      </c>
      <c r="I498" s="2">
        <v>1048.9125628003901</v>
      </c>
      <c r="J498" s="2">
        <v>0</v>
      </c>
      <c r="K498" s="2">
        <v>0</v>
      </c>
      <c r="L498" s="2">
        <v>518</v>
      </c>
      <c r="M498" s="2">
        <v>14791.9125628004</v>
      </c>
      <c r="N498" s="2">
        <v>14772.26</v>
      </c>
      <c r="O498" s="2">
        <v>814</v>
      </c>
      <c r="P498" s="2">
        <v>33345.15</v>
      </c>
      <c r="Q498" s="2">
        <v>3381</v>
      </c>
      <c r="R498" s="2">
        <v>584</v>
      </c>
      <c r="S498" s="2">
        <v>422.22872999999998</v>
      </c>
      <c r="T498" s="2">
        <v>0</v>
      </c>
      <c r="U498" s="2">
        <v>22928.303302800399</v>
      </c>
      <c r="V498" s="2">
        <v>2378</v>
      </c>
      <c r="W498" s="2">
        <v>164</v>
      </c>
      <c r="X498" s="2">
        <v>184</v>
      </c>
      <c r="Y498">
        <v>1</v>
      </c>
    </row>
    <row r="499" spans="1:25" x14ac:dyDescent="0.25">
      <c r="A499">
        <v>971029102</v>
      </c>
      <c r="B499">
        <v>5992017</v>
      </c>
      <c r="C499">
        <v>599</v>
      </c>
      <c r="D499">
        <v>2017</v>
      </c>
      <c r="E499" t="s">
        <v>124</v>
      </c>
      <c r="F499" s="2">
        <v>7226.2533081285401</v>
      </c>
      <c r="G499" s="2">
        <v>13085.8223062382</v>
      </c>
      <c r="H499" s="2">
        <v>1368.7410207939499</v>
      </c>
      <c r="I499" s="2">
        <v>995.48631103418404</v>
      </c>
      <c r="J499" s="2">
        <v>0</v>
      </c>
      <c r="K499" s="2">
        <v>0</v>
      </c>
      <c r="L499" s="2">
        <v>0</v>
      </c>
      <c r="M499" s="2">
        <v>19932.650772281799</v>
      </c>
      <c r="N499" s="2">
        <v>39615.230000000003</v>
      </c>
      <c r="O499" s="2">
        <v>1863</v>
      </c>
      <c r="P499" s="2">
        <v>86448.93</v>
      </c>
      <c r="Q499" s="2">
        <v>7460</v>
      </c>
      <c r="R499" s="2">
        <v>1081.94502369668</v>
      </c>
      <c r="S499" s="2">
        <v>2224.0802100000001</v>
      </c>
      <c r="T499" s="2">
        <v>427.75</v>
      </c>
      <c r="U499" s="2">
        <v>39823.839765978497</v>
      </c>
      <c r="V499" s="2">
        <v>4873</v>
      </c>
      <c r="W499" s="2">
        <v>251</v>
      </c>
      <c r="X499" s="2">
        <v>281</v>
      </c>
      <c r="Y499">
        <v>1</v>
      </c>
    </row>
    <row r="500" spans="1:25" x14ac:dyDescent="0.25">
      <c r="A500">
        <v>971029102</v>
      </c>
      <c r="B500">
        <v>5992014</v>
      </c>
      <c r="C500">
        <v>599</v>
      </c>
      <c r="D500">
        <v>2014</v>
      </c>
      <c r="E500" t="s">
        <v>124</v>
      </c>
      <c r="F500" s="2">
        <v>12968.6014418126</v>
      </c>
      <c r="G500" s="2">
        <v>8681.5901132852705</v>
      </c>
      <c r="H500" s="2">
        <v>1735.6457260556101</v>
      </c>
      <c r="I500" s="2">
        <v>995.48631103418404</v>
      </c>
      <c r="J500" s="2">
        <v>0</v>
      </c>
      <c r="K500" s="2">
        <v>0</v>
      </c>
      <c r="L500" s="2">
        <v>0</v>
      </c>
      <c r="M500" s="2">
        <v>20910.032140076401</v>
      </c>
      <c r="N500" s="2">
        <v>40618.160000000003</v>
      </c>
      <c r="O500" s="2">
        <v>1713</v>
      </c>
      <c r="P500" s="2">
        <v>76676.17</v>
      </c>
      <c r="Q500" s="2">
        <v>6281</v>
      </c>
      <c r="R500" s="2">
        <v>424.07763023493402</v>
      </c>
      <c r="S500" s="2">
        <v>1811.26286</v>
      </c>
      <c r="T500" s="2">
        <v>427.75</v>
      </c>
      <c r="U500" s="2">
        <v>37866.576760311298</v>
      </c>
      <c r="V500" s="2">
        <v>4776</v>
      </c>
      <c r="W500" s="2">
        <v>242</v>
      </c>
      <c r="X500" s="2">
        <v>275</v>
      </c>
      <c r="Y500">
        <v>1</v>
      </c>
    </row>
    <row r="501" spans="1:25" x14ac:dyDescent="0.25">
      <c r="A501">
        <v>971029102</v>
      </c>
      <c r="B501">
        <v>5992015</v>
      </c>
      <c r="C501">
        <v>599</v>
      </c>
      <c r="D501">
        <v>2015</v>
      </c>
      <c r="E501" t="s">
        <v>124</v>
      </c>
      <c r="F501" s="2">
        <v>15838.016</v>
      </c>
      <c r="G501" s="2">
        <v>6712.96</v>
      </c>
      <c r="H501" s="2">
        <v>2366.4</v>
      </c>
      <c r="I501" s="2">
        <v>995.48631103418404</v>
      </c>
      <c r="J501" s="2">
        <v>0</v>
      </c>
      <c r="K501" s="2">
        <v>0</v>
      </c>
      <c r="L501" s="2">
        <v>0</v>
      </c>
      <c r="M501" s="2">
        <v>21180.062311034199</v>
      </c>
      <c r="N501" s="2">
        <v>41365.56</v>
      </c>
      <c r="O501" s="2">
        <v>1799</v>
      </c>
      <c r="P501" s="2">
        <v>79103.199999999997</v>
      </c>
      <c r="Q501" s="2">
        <v>6360</v>
      </c>
      <c r="R501" s="2">
        <v>1072.076</v>
      </c>
      <c r="S501" s="2">
        <v>2649.73126</v>
      </c>
      <c r="T501" s="2">
        <v>427.75</v>
      </c>
      <c r="U501" s="2">
        <v>39981.713931034203</v>
      </c>
      <c r="V501" s="2">
        <v>4804</v>
      </c>
      <c r="W501" s="2">
        <v>253</v>
      </c>
      <c r="X501" s="2">
        <v>283</v>
      </c>
      <c r="Y501">
        <v>1</v>
      </c>
    </row>
    <row r="502" spans="1:25" x14ac:dyDescent="0.25">
      <c r="A502">
        <v>971029102</v>
      </c>
      <c r="B502">
        <v>5992016</v>
      </c>
      <c r="C502">
        <v>599</v>
      </c>
      <c r="D502">
        <v>2016</v>
      </c>
      <c r="E502" t="s">
        <v>124</v>
      </c>
      <c r="F502" s="2">
        <v>6383.00389105058</v>
      </c>
      <c r="G502" s="2">
        <v>13047.533073930001</v>
      </c>
      <c r="H502" s="2">
        <v>2063.8132295719802</v>
      </c>
      <c r="I502" s="2">
        <v>995.48631103418404</v>
      </c>
      <c r="J502" s="2">
        <v>0</v>
      </c>
      <c r="K502" s="2">
        <v>0</v>
      </c>
      <c r="L502" s="2">
        <v>0</v>
      </c>
      <c r="M502" s="2">
        <v>18362.210046442699</v>
      </c>
      <c r="N502" s="2">
        <v>40318.19</v>
      </c>
      <c r="O502" s="2">
        <v>1825</v>
      </c>
      <c r="P502" s="2">
        <v>80592.95</v>
      </c>
      <c r="Q502" s="2">
        <v>6910</v>
      </c>
      <c r="R502" s="2">
        <v>461.43243243243199</v>
      </c>
      <c r="S502" s="2">
        <v>3011.6415999999999</v>
      </c>
      <c r="T502" s="2">
        <v>427.75</v>
      </c>
      <c r="U502" s="2">
        <v>37518.113618875199</v>
      </c>
      <c r="V502" s="2">
        <v>4840</v>
      </c>
      <c r="W502" s="2">
        <v>257</v>
      </c>
      <c r="X502" s="2">
        <v>282</v>
      </c>
      <c r="Y502">
        <v>1</v>
      </c>
    </row>
    <row r="503" spans="1:25" x14ac:dyDescent="0.25">
      <c r="A503">
        <v>971029102</v>
      </c>
      <c r="B503">
        <v>5992018</v>
      </c>
      <c r="C503">
        <v>599</v>
      </c>
      <c r="D503">
        <v>2018</v>
      </c>
      <c r="E503" t="s">
        <v>124</v>
      </c>
      <c r="F503" s="2">
        <v>6712</v>
      </c>
      <c r="G503" s="2">
        <v>12727</v>
      </c>
      <c r="H503" s="2">
        <v>2126</v>
      </c>
      <c r="I503" s="2">
        <v>995.48631103418404</v>
      </c>
      <c r="J503" s="2">
        <v>0</v>
      </c>
      <c r="K503" s="2">
        <v>0</v>
      </c>
      <c r="L503" s="2">
        <v>0</v>
      </c>
      <c r="M503" s="2">
        <v>18308.486311034201</v>
      </c>
      <c r="N503" s="2">
        <v>39919.24</v>
      </c>
      <c r="O503" s="2">
        <v>1939</v>
      </c>
      <c r="P503" s="2">
        <v>89738.5</v>
      </c>
      <c r="Q503" s="2">
        <v>7245</v>
      </c>
      <c r="R503" s="2">
        <v>554</v>
      </c>
      <c r="S503" s="2">
        <v>2360.1174299999998</v>
      </c>
      <c r="T503" s="2">
        <v>427.75</v>
      </c>
      <c r="U503" s="2">
        <v>37887.975881034203</v>
      </c>
      <c r="V503" s="2">
        <v>4900</v>
      </c>
      <c r="W503" s="2">
        <v>252</v>
      </c>
      <c r="X503" s="2">
        <v>281</v>
      </c>
      <c r="Y503">
        <v>1</v>
      </c>
    </row>
    <row r="504" spans="1:25" x14ac:dyDescent="0.25">
      <c r="A504">
        <v>979422679</v>
      </c>
      <c r="B504">
        <v>6112014</v>
      </c>
      <c r="C504">
        <v>611</v>
      </c>
      <c r="D504">
        <v>2014</v>
      </c>
      <c r="E504" t="s">
        <v>125</v>
      </c>
      <c r="F504" s="2">
        <v>170157.14933058701</v>
      </c>
      <c r="G504" s="2">
        <v>202509.182286303</v>
      </c>
      <c r="H504" s="2">
        <v>68128.296601441805</v>
      </c>
      <c r="I504" s="2">
        <v>28652.695710395299</v>
      </c>
      <c r="J504" s="2">
        <v>0</v>
      </c>
      <c r="K504" s="2">
        <v>0</v>
      </c>
      <c r="L504" s="2">
        <v>8477.66014418126</v>
      </c>
      <c r="M504" s="2">
        <v>324713.070581662</v>
      </c>
      <c r="N504" s="2">
        <v>122530.17</v>
      </c>
      <c r="O504" s="2">
        <v>7346</v>
      </c>
      <c r="P504" s="2">
        <v>2071279.72</v>
      </c>
      <c r="Q504" s="2">
        <v>164462</v>
      </c>
      <c r="R504" s="2">
        <v>45534.643513789597</v>
      </c>
      <c r="S504" s="2">
        <v>98380.149669999999</v>
      </c>
      <c r="T504" s="2">
        <v>0</v>
      </c>
      <c r="U504" s="2">
        <v>774258.26705545199</v>
      </c>
      <c r="V504" s="2">
        <v>186290</v>
      </c>
      <c r="W504" s="2">
        <v>4433</v>
      </c>
      <c r="X504" s="2">
        <v>6745</v>
      </c>
      <c r="Y504">
        <v>1</v>
      </c>
    </row>
    <row r="505" spans="1:25" x14ac:dyDescent="0.25">
      <c r="A505">
        <v>979422679</v>
      </c>
      <c r="B505">
        <v>6112016</v>
      </c>
      <c r="C505">
        <v>611</v>
      </c>
      <c r="D505">
        <v>2016</v>
      </c>
      <c r="E505" t="s">
        <v>125</v>
      </c>
      <c r="F505" s="2">
        <v>171625.649805447</v>
      </c>
      <c r="G505" s="2">
        <v>195268.482490272</v>
      </c>
      <c r="H505" s="2">
        <v>82256.186770428001</v>
      </c>
      <c r="I505" s="2">
        <v>28652.695710395299</v>
      </c>
      <c r="J505" s="2">
        <v>0</v>
      </c>
      <c r="K505" s="2">
        <v>0</v>
      </c>
      <c r="L505" s="2">
        <v>8439.4085603112799</v>
      </c>
      <c r="M505" s="2">
        <v>302491.07703335199</v>
      </c>
      <c r="N505" s="2">
        <v>154557.26999999999</v>
      </c>
      <c r="O505" s="2">
        <v>9298</v>
      </c>
      <c r="P505" s="2">
        <v>2326752.15</v>
      </c>
      <c r="Q505" s="2">
        <v>186428</v>
      </c>
      <c r="R505" s="2">
        <v>38060.328185328202</v>
      </c>
      <c r="S505" s="2">
        <v>104680.64079</v>
      </c>
      <c r="T505" s="2">
        <v>0</v>
      </c>
      <c r="U505" s="2">
        <v>792317.92062868096</v>
      </c>
      <c r="V505" s="2">
        <v>190459</v>
      </c>
      <c r="W505" s="2">
        <v>4443</v>
      </c>
      <c r="X505" s="2">
        <v>6783</v>
      </c>
      <c r="Y505">
        <v>1</v>
      </c>
    </row>
    <row r="506" spans="1:25" x14ac:dyDescent="0.25">
      <c r="A506">
        <v>979422679</v>
      </c>
      <c r="B506">
        <v>6112017</v>
      </c>
      <c r="C506">
        <v>611</v>
      </c>
      <c r="D506">
        <v>2017</v>
      </c>
      <c r="E506" t="s">
        <v>125</v>
      </c>
      <c r="F506" s="2">
        <v>178792.952741021</v>
      </c>
      <c r="G506" s="2">
        <v>198614.50283553899</v>
      </c>
      <c r="H506" s="2">
        <v>75877.202268431007</v>
      </c>
      <c r="I506" s="2">
        <v>28652.695710395299</v>
      </c>
      <c r="J506" s="2">
        <v>0</v>
      </c>
      <c r="K506" s="2">
        <v>0</v>
      </c>
      <c r="L506" s="2">
        <v>6503.31947069943</v>
      </c>
      <c r="M506" s="2">
        <v>323275.48588052799</v>
      </c>
      <c r="N506" s="2">
        <v>174383.57</v>
      </c>
      <c r="O506" s="2">
        <v>10309</v>
      </c>
      <c r="P506" s="2">
        <v>2535720.14</v>
      </c>
      <c r="Q506" s="2">
        <v>209735</v>
      </c>
      <c r="R506" s="2">
        <v>42803.101421801002</v>
      </c>
      <c r="S506" s="2">
        <v>104371.34862</v>
      </c>
      <c r="T506" s="2">
        <v>0</v>
      </c>
      <c r="U506" s="2">
        <v>855810.262232329</v>
      </c>
      <c r="V506" s="2">
        <v>193903</v>
      </c>
      <c r="W506" s="2">
        <v>4482</v>
      </c>
      <c r="X506" s="2">
        <v>6827</v>
      </c>
      <c r="Y506">
        <v>1</v>
      </c>
    </row>
    <row r="507" spans="1:25" x14ac:dyDescent="0.25">
      <c r="A507">
        <v>979422679</v>
      </c>
      <c r="B507">
        <v>6112018</v>
      </c>
      <c r="C507">
        <v>611</v>
      </c>
      <c r="D507">
        <v>2018</v>
      </c>
      <c r="E507" t="s">
        <v>125</v>
      </c>
      <c r="F507" s="2">
        <v>216460</v>
      </c>
      <c r="G507" s="2">
        <v>207583</v>
      </c>
      <c r="H507" s="2">
        <v>67864</v>
      </c>
      <c r="I507" s="2">
        <v>28652.695710395299</v>
      </c>
      <c r="J507" s="2">
        <v>0</v>
      </c>
      <c r="K507" s="2">
        <v>0</v>
      </c>
      <c r="L507" s="2">
        <v>19685</v>
      </c>
      <c r="M507" s="2">
        <v>364273.695710395</v>
      </c>
      <c r="N507" s="2">
        <v>216953.05</v>
      </c>
      <c r="O507" s="2">
        <v>11653</v>
      </c>
      <c r="P507" s="2">
        <v>2813508.52</v>
      </c>
      <c r="Q507" s="2">
        <v>235530</v>
      </c>
      <c r="R507" s="2">
        <v>59276</v>
      </c>
      <c r="S507" s="2">
        <v>114556.17294</v>
      </c>
      <c r="T507" s="2">
        <v>0</v>
      </c>
      <c r="U507" s="2">
        <v>970147.02442039503</v>
      </c>
      <c r="V507" s="2">
        <v>197967</v>
      </c>
      <c r="W507" s="2">
        <v>4492</v>
      </c>
      <c r="X507" s="2">
        <v>6869</v>
      </c>
      <c r="Y507">
        <v>1</v>
      </c>
    </row>
    <row r="508" spans="1:25" x14ac:dyDescent="0.25">
      <c r="A508">
        <v>979422679</v>
      </c>
      <c r="B508">
        <v>6112015</v>
      </c>
      <c r="C508">
        <v>611</v>
      </c>
      <c r="D508">
        <v>2015</v>
      </c>
      <c r="E508" t="s">
        <v>125</v>
      </c>
      <c r="F508" s="2">
        <v>159867.45600000001</v>
      </c>
      <c r="G508" s="2">
        <v>201050.432</v>
      </c>
      <c r="H508" s="2">
        <v>72427.072</v>
      </c>
      <c r="I508" s="2">
        <v>28652.695710395299</v>
      </c>
      <c r="J508" s="2">
        <v>0</v>
      </c>
      <c r="K508" s="2">
        <v>0</v>
      </c>
      <c r="L508" s="2">
        <v>8053.3760000000002</v>
      </c>
      <c r="M508" s="2">
        <v>309090.135710395</v>
      </c>
      <c r="N508" s="2">
        <v>136792.38</v>
      </c>
      <c r="O508" s="2">
        <v>8214</v>
      </c>
      <c r="P508" s="2">
        <v>2212659.52</v>
      </c>
      <c r="Q508" s="2">
        <v>177931</v>
      </c>
      <c r="R508" s="2">
        <v>35202.9</v>
      </c>
      <c r="S508" s="2">
        <v>107558.38412</v>
      </c>
      <c r="T508" s="2">
        <v>0</v>
      </c>
      <c r="U508" s="2">
        <v>781312.98573039495</v>
      </c>
      <c r="V508" s="2">
        <v>188606</v>
      </c>
      <c r="W508" s="2">
        <v>4411</v>
      </c>
      <c r="X508" s="2">
        <v>6756</v>
      </c>
      <c r="Y508">
        <v>1</v>
      </c>
    </row>
    <row r="509" spans="1:25" x14ac:dyDescent="0.25">
      <c r="A509">
        <v>980824586</v>
      </c>
      <c r="B509">
        <v>6132014</v>
      </c>
      <c r="C509">
        <v>613</v>
      </c>
      <c r="D509">
        <v>2014</v>
      </c>
      <c r="E509" t="s">
        <v>126</v>
      </c>
      <c r="F509" s="2">
        <v>19434.9742533471</v>
      </c>
      <c r="G509" s="2">
        <v>21205.355303810498</v>
      </c>
      <c r="H509" s="2">
        <v>7953.2687950566396</v>
      </c>
      <c r="I509" s="2">
        <v>2812.0828669559601</v>
      </c>
      <c r="J509" s="2">
        <v>0</v>
      </c>
      <c r="K509" s="2">
        <v>0</v>
      </c>
      <c r="L509" s="2">
        <v>0</v>
      </c>
      <c r="M509" s="2">
        <v>35498.023134721203</v>
      </c>
      <c r="N509" s="2">
        <v>23710.76</v>
      </c>
      <c r="O509" s="2">
        <v>1007</v>
      </c>
      <c r="P509" s="2">
        <v>187305.51</v>
      </c>
      <c r="Q509" s="2">
        <v>13701</v>
      </c>
      <c r="R509" s="2">
        <v>3260.85801838611</v>
      </c>
      <c r="S509" s="2">
        <v>9991.4632399999991</v>
      </c>
      <c r="T509" s="2">
        <v>0</v>
      </c>
      <c r="U509" s="2">
        <v>76330.336863107295</v>
      </c>
      <c r="V509" s="2">
        <v>13894</v>
      </c>
      <c r="W509" s="2">
        <v>569</v>
      </c>
      <c r="X509" s="2">
        <v>857</v>
      </c>
      <c r="Y509">
        <v>1</v>
      </c>
    </row>
    <row r="510" spans="1:25" x14ac:dyDescent="0.25">
      <c r="A510">
        <v>980824586</v>
      </c>
      <c r="B510">
        <v>6132015</v>
      </c>
      <c r="C510">
        <v>613</v>
      </c>
      <c r="D510">
        <v>2015</v>
      </c>
      <c r="E510" t="s">
        <v>126</v>
      </c>
      <c r="F510" s="2">
        <v>18758.207999999999</v>
      </c>
      <c r="G510" s="2">
        <v>20323.84</v>
      </c>
      <c r="H510" s="2">
        <v>14729.343999999999</v>
      </c>
      <c r="I510" s="2">
        <v>2812.0828669559601</v>
      </c>
      <c r="J510" s="2">
        <v>0</v>
      </c>
      <c r="K510" s="2">
        <v>0</v>
      </c>
      <c r="L510" s="2">
        <v>0</v>
      </c>
      <c r="M510" s="2">
        <v>27154.994866956</v>
      </c>
      <c r="N510" s="2">
        <v>8614.2900000000009</v>
      </c>
      <c r="O510" s="2">
        <v>322</v>
      </c>
      <c r="P510" s="2">
        <v>199746.69</v>
      </c>
      <c r="Q510" s="2">
        <v>15143</v>
      </c>
      <c r="R510" s="2">
        <v>2244.9639999999999</v>
      </c>
      <c r="S510" s="2">
        <v>9809.6524900000004</v>
      </c>
      <c r="T510" s="2">
        <v>0</v>
      </c>
      <c r="U510" s="2">
        <v>67384.631136955999</v>
      </c>
      <c r="V510" s="2">
        <v>14023</v>
      </c>
      <c r="W510" s="2">
        <v>575</v>
      </c>
      <c r="X510" s="2">
        <v>849</v>
      </c>
      <c r="Y510">
        <v>1</v>
      </c>
    </row>
    <row r="511" spans="1:25" x14ac:dyDescent="0.25">
      <c r="A511">
        <v>980824586</v>
      </c>
      <c r="B511">
        <v>6132016</v>
      </c>
      <c r="C511">
        <v>613</v>
      </c>
      <c r="D511">
        <v>2016</v>
      </c>
      <c r="E511" t="s">
        <v>126</v>
      </c>
      <c r="F511" s="2">
        <v>15364.2957198444</v>
      </c>
      <c r="G511" s="2">
        <v>22457.4630350195</v>
      </c>
      <c r="H511" s="2">
        <v>10646.101167315201</v>
      </c>
      <c r="I511" s="2">
        <v>2812.0828669559601</v>
      </c>
      <c r="J511" s="2">
        <v>0</v>
      </c>
      <c r="K511" s="2">
        <v>0</v>
      </c>
      <c r="L511" s="2">
        <v>0</v>
      </c>
      <c r="M511" s="2">
        <v>29979.273528434602</v>
      </c>
      <c r="N511" s="2">
        <v>11560.46</v>
      </c>
      <c r="O511" s="2">
        <v>386</v>
      </c>
      <c r="P511" s="2">
        <v>216655.1</v>
      </c>
      <c r="Q511" s="2">
        <v>14478</v>
      </c>
      <c r="R511" s="2">
        <v>3475.9150579150601</v>
      </c>
      <c r="S511" s="2">
        <v>10953.990739999999</v>
      </c>
      <c r="T511" s="2">
        <v>0</v>
      </c>
      <c r="U511" s="2">
        <v>73194.328486349594</v>
      </c>
      <c r="V511" s="2">
        <v>14255</v>
      </c>
      <c r="W511" s="2">
        <v>580</v>
      </c>
      <c r="X511" s="2">
        <v>861</v>
      </c>
      <c r="Y511">
        <v>1</v>
      </c>
    </row>
    <row r="512" spans="1:25" x14ac:dyDescent="0.25">
      <c r="A512">
        <v>980824586</v>
      </c>
      <c r="B512">
        <v>6132017</v>
      </c>
      <c r="C512">
        <v>613</v>
      </c>
      <c r="D512">
        <v>2017</v>
      </c>
      <c r="E512" t="s">
        <v>126</v>
      </c>
      <c r="F512" s="2">
        <v>15320.438563326999</v>
      </c>
      <c r="G512" s="2">
        <v>22154.888468809098</v>
      </c>
      <c r="H512" s="2">
        <v>12670.366729678601</v>
      </c>
      <c r="I512" s="2">
        <v>2812.0828669559601</v>
      </c>
      <c r="J512" s="2">
        <v>0</v>
      </c>
      <c r="K512" s="2">
        <v>0</v>
      </c>
      <c r="L512" s="2">
        <v>0</v>
      </c>
      <c r="M512" s="2">
        <v>27614.986458638399</v>
      </c>
      <c r="N512" s="2">
        <v>13257.26</v>
      </c>
      <c r="O512" s="2">
        <v>503</v>
      </c>
      <c r="P512" s="2">
        <v>262076.82</v>
      </c>
      <c r="Q512" s="2">
        <v>14347</v>
      </c>
      <c r="R512" s="2">
        <v>2041.6189573459701</v>
      </c>
      <c r="S512" s="2">
        <v>9936.7061200000007</v>
      </c>
      <c r="T512" s="2">
        <v>0</v>
      </c>
      <c r="U512" s="2">
        <v>71238.690415984398</v>
      </c>
      <c r="V512" s="2">
        <v>14375</v>
      </c>
      <c r="W512" s="2">
        <v>586</v>
      </c>
      <c r="X512" s="2">
        <v>877</v>
      </c>
      <c r="Y512">
        <v>1</v>
      </c>
    </row>
    <row r="513" spans="1:25" x14ac:dyDescent="0.25">
      <c r="A513">
        <v>980824586</v>
      </c>
      <c r="B513">
        <v>6132018</v>
      </c>
      <c r="C513">
        <v>613</v>
      </c>
      <c r="D513">
        <v>2018</v>
      </c>
      <c r="E513" t="s">
        <v>126</v>
      </c>
      <c r="F513" s="2">
        <v>15303</v>
      </c>
      <c r="G513" s="2">
        <v>24971</v>
      </c>
      <c r="H513" s="2">
        <v>11931</v>
      </c>
      <c r="I513" s="2">
        <v>2812.0828669559601</v>
      </c>
      <c r="J513" s="2">
        <v>0</v>
      </c>
      <c r="K513" s="2">
        <v>0</v>
      </c>
      <c r="L513" s="2">
        <v>0</v>
      </c>
      <c r="M513" s="2">
        <v>31154.082866956</v>
      </c>
      <c r="N513" s="2">
        <v>22189.7</v>
      </c>
      <c r="O513" s="2">
        <v>581</v>
      </c>
      <c r="P513" s="2">
        <v>275371.45</v>
      </c>
      <c r="Q513" s="2">
        <v>17176</v>
      </c>
      <c r="R513" s="2">
        <v>2453</v>
      </c>
      <c r="S513" s="2">
        <v>10587.8025</v>
      </c>
      <c r="T513" s="2">
        <v>0</v>
      </c>
      <c r="U513" s="2">
        <v>80103.115516955993</v>
      </c>
      <c r="V513" s="2">
        <v>14562</v>
      </c>
      <c r="W513" s="2">
        <v>596</v>
      </c>
      <c r="X513" s="2">
        <v>881</v>
      </c>
      <c r="Y513">
        <v>1</v>
      </c>
    </row>
    <row r="514" spans="1:25" x14ac:dyDescent="0.25">
      <c r="A514">
        <v>981915550</v>
      </c>
      <c r="B514">
        <v>6152014</v>
      </c>
      <c r="C514">
        <v>615</v>
      </c>
      <c r="D514">
        <v>2014</v>
      </c>
      <c r="E514" t="s">
        <v>127</v>
      </c>
      <c r="F514" s="2">
        <v>106590.38516992801</v>
      </c>
      <c r="G514" s="2">
        <v>54022.393408856798</v>
      </c>
      <c r="H514" s="2">
        <v>15238.7229660144</v>
      </c>
      <c r="I514" s="2">
        <v>2007.2643266075299</v>
      </c>
      <c r="J514" s="2">
        <v>-4537.7775466652502</v>
      </c>
      <c r="K514" s="2">
        <v>15885.452799999999</v>
      </c>
      <c r="L514" s="2">
        <v>3774.9454170957802</v>
      </c>
      <c r="M514" s="2">
        <v>154940.603843588</v>
      </c>
      <c r="N514" s="2">
        <v>209538.64</v>
      </c>
      <c r="O514" s="2">
        <v>13090</v>
      </c>
      <c r="P514" s="2">
        <v>852105.69</v>
      </c>
      <c r="Q514" s="2">
        <v>64248</v>
      </c>
      <c r="R514" s="2">
        <v>12160.9519918284</v>
      </c>
      <c r="S514" s="2">
        <v>53952.019220000002</v>
      </c>
      <c r="T514" s="2">
        <v>0</v>
      </c>
      <c r="U514" s="2">
        <v>363151.87918541598</v>
      </c>
      <c r="V514" s="2">
        <v>87099</v>
      </c>
      <c r="W514" s="2">
        <v>1948</v>
      </c>
      <c r="X514" s="2">
        <v>3451</v>
      </c>
      <c r="Y514">
        <v>1</v>
      </c>
    </row>
    <row r="515" spans="1:25" x14ac:dyDescent="0.25">
      <c r="A515">
        <v>981915550</v>
      </c>
      <c r="B515">
        <v>6152015</v>
      </c>
      <c r="C515">
        <v>615</v>
      </c>
      <c r="D515">
        <v>2015</v>
      </c>
      <c r="E515" t="s">
        <v>127</v>
      </c>
      <c r="F515" s="2">
        <v>119292.67200000001</v>
      </c>
      <c r="G515" s="2">
        <v>54723.135999999999</v>
      </c>
      <c r="H515" s="2">
        <v>18925.759999999998</v>
      </c>
      <c r="I515" s="2">
        <v>2007.2643266075299</v>
      </c>
      <c r="J515" s="2">
        <v>-4537.7775466652502</v>
      </c>
      <c r="K515" s="2">
        <v>15885.452799999999</v>
      </c>
      <c r="L515" s="2">
        <v>6452.9279999999999</v>
      </c>
      <c r="M515" s="2">
        <v>161992.059579942</v>
      </c>
      <c r="N515" s="2">
        <v>223364.53</v>
      </c>
      <c r="O515" s="2">
        <v>14939</v>
      </c>
      <c r="P515" s="2">
        <v>849484.74</v>
      </c>
      <c r="Q515" s="2">
        <v>66511</v>
      </c>
      <c r="R515" s="2">
        <v>8170.1080000000002</v>
      </c>
      <c r="S515" s="2">
        <v>58995.235529999998</v>
      </c>
      <c r="T515" s="2">
        <v>0</v>
      </c>
      <c r="U515" s="2">
        <v>376051.208579942</v>
      </c>
      <c r="V515" s="2">
        <v>87947</v>
      </c>
      <c r="W515" s="2">
        <v>1944</v>
      </c>
      <c r="X515" s="2">
        <v>3467</v>
      </c>
      <c r="Y515">
        <v>1</v>
      </c>
    </row>
    <row r="516" spans="1:25" x14ac:dyDescent="0.25">
      <c r="A516">
        <v>981915550</v>
      </c>
      <c r="B516">
        <v>6152018</v>
      </c>
      <c r="C516">
        <v>615</v>
      </c>
      <c r="D516">
        <v>2018</v>
      </c>
      <c r="E516" t="s">
        <v>127</v>
      </c>
      <c r="F516" s="2">
        <v>84943</v>
      </c>
      <c r="G516" s="2">
        <v>58951</v>
      </c>
      <c r="H516" s="2">
        <v>30034</v>
      </c>
      <c r="I516" s="2">
        <v>2007.2643266075299</v>
      </c>
      <c r="J516" s="2">
        <v>-4537.7775466652502</v>
      </c>
      <c r="K516" s="2">
        <v>15885.452799999999</v>
      </c>
      <c r="L516" s="2">
        <v>3963</v>
      </c>
      <c r="M516" s="2">
        <v>123084.939579942</v>
      </c>
      <c r="N516" s="2">
        <v>254793.71</v>
      </c>
      <c r="O516" s="2">
        <v>11892</v>
      </c>
      <c r="P516" s="2">
        <v>1093246.22</v>
      </c>
      <c r="Q516" s="2">
        <v>64290</v>
      </c>
      <c r="R516" s="2">
        <v>21880</v>
      </c>
      <c r="S516" s="2">
        <v>48280.379399999998</v>
      </c>
      <c r="T516" s="2">
        <v>0</v>
      </c>
      <c r="U516" s="2">
        <v>351657.75470994198</v>
      </c>
      <c r="V516" s="2">
        <v>94205</v>
      </c>
      <c r="W516" s="2">
        <v>1973</v>
      </c>
      <c r="X516" s="2">
        <v>3458</v>
      </c>
      <c r="Y516">
        <v>1</v>
      </c>
    </row>
    <row r="517" spans="1:25" x14ac:dyDescent="0.25">
      <c r="A517">
        <v>981915550</v>
      </c>
      <c r="B517">
        <v>6152016</v>
      </c>
      <c r="C517">
        <v>615</v>
      </c>
      <c r="D517">
        <v>2016</v>
      </c>
      <c r="E517" t="s">
        <v>127</v>
      </c>
      <c r="F517" s="2">
        <v>113838.87937743199</v>
      </c>
      <c r="G517" s="2">
        <v>58113.805447470797</v>
      </c>
      <c r="H517" s="2">
        <v>21870.0700389105</v>
      </c>
      <c r="I517" s="2">
        <v>2007.2643266075299</v>
      </c>
      <c r="J517" s="2">
        <v>-4537.7775466652502</v>
      </c>
      <c r="K517" s="2">
        <v>15885.452799999999</v>
      </c>
      <c r="L517" s="2">
        <v>5000.7782101167304</v>
      </c>
      <c r="M517" s="2">
        <v>158436.77615581799</v>
      </c>
      <c r="N517" s="2">
        <v>234417.97</v>
      </c>
      <c r="O517" s="2">
        <v>10400</v>
      </c>
      <c r="P517" s="2">
        <v>896761.83</v>
      </c>
      <c r="Q517" s="2">
        <v>66233</v>
      </c>
      <c r="R517" s="2">
        <v>11377.8146718147</v>
      </c>
      <c r="S517" s="2">
        <v>62166.015010000003</v>
      </c>
      <c r="T517" s="2">
        <v>0</v>
      </c>
      <c r="U517" s="2">
        <v>377615.573637633</v>
      </c>
      <c r="V517" s="2">
        <v>88756</v>
      </c>
      <c r="W517" s="2">
        <v>1951</v>
      </c>
      <c r="X517" s="2">
        <v>3446</v>
      </c>
      <c r="Y517">
        <v>1</v>
      </c>
    </row>
    <row r="518" spans="1:25" x14ac:dyDescent="0.25">
      <c r="A518">
        <v>981915550</v>
      </c>
      <c r="B518">
        <v>6152017</v>
      </c>
      <c r="C518">
        <v>615</v>
      </c>
      <c r="D518">
        <v>2017</v>
      </c>
      <c r="E518" t="s">
        <v>127</v>
      </c>
      <c r="F518" s="2">
        <v>85822.427221171994</v>
      </c>
      <c r="G518" s="2">
        <v>56600.680529300596</v>
      </c>
      <c r="H518" s="2">
        <v>20440.620037807199</v>
      </c>
      <c r="I518" s="2">
        <v>2007.2643266075299</v>
      </c>
      <c r="J518" s="2">
        <v>-4537.7775466652502</v>
      </c>
      <c r="K518" s="2">
        <v>15885.452799999999</v>
      </c>
      <c r="L518" s="2">
        <v>3159.1077504725899</v>
      </c>
      <c r="M518" s="2">
        <v>132178.319542135</v>
      </c>
      <c r="N518" s="2">
        <v>236897.52</v>
      </c>
      <c r="O518" s="2">
        <v>8667</v>
      </c>
      <c r="P518" s="2">
        <v>1025982.24</v>
      </c>
      <c r="Q518" s="2">
        <v>69086</v>
      </c>
      <c r="R518" s="2">
        <v>9288.4928909952596</v>
      </c>
      <c r="S518" s="2">
        <v>50951.927949999998</v>
      </c>
      <c r="T518" s="2">
        <v>0</v>
      </c>
      <c r="U518" s="2">
        <v>347207.40574313002</v>
      </c>
      <c r="V518" s="2">
        <v>91080</v>
      </c>
      <c r="W518" s="2">
        <v>1958</v>
      </c>
      <c r="X518" s="2">
        <v>3453</v>
      </c>
      <c r="Y518">
        <v>1</v>
      </c>
    </row>
    <row r="519" spans="1:25" x14ac:dyDescent="0.25">
      <c r="A519">
        <v>982974011</v>
      </c>
      <c r="B519">
        <v>6242014</v>
      </c>
      <c r="C519">
        <v>624</v>
      </c>
      <c r="D519">
        <v>2014</v>
      </c>
      <c r="E519" t="s">
        <v>128</v>
      </c>
      <c r="F519" s="2">
        <v>316576.62615859899</v>
      </c>
      <c r="G519" s="2">
        <v>111193.375901133</v>
      </c>
      <c r="H519" s="2">
        <v>43875.196704428403</v>
      </c>
      <c r="I519" s="2">
        <v>10165.418587629199</v>
      </c>
      <c r="J519" s="2">
        <v>-10490.2033288608</v>
      </c>
      <c r="K519" s="2">
        <v>0</v>
      </c>
      <c r="L519" s="2">
        <v>8413.7919670442807</v>
      </c>
      <c r="M519" s="2">
        <v>372869.29970779002</v>
      </c>
      <c r="N519" s="2">
        <v>519196.56</v>
      </c>
      <c r="O519" s="2">
        <v>19933</v>
      </c>
      <c r="P519" s="2">
        <v>2519389.4500000002</v>
      </c>
      <c r="Q519" s="2">
        <v>147268</v>
      </c>
      <c r="R519" s="2">
        <v>50703.297242083798</v>
      </c>
      <c r="S519" s="2">
        <v>77753.82703</v>
      </c>
      <c r="T519" s="2">
        <v>1971.2</v>
      </c>
      <c r="U519" s="2">
        <v>851909.97058987396</v>
      </c>
      <c r="V519" s="2">
        <v>190548</v>
      </c>
      <c r="W519" s="2">
        <v>5719</v>
      </c>
      <c r="X519" s="2">
        <v>7899</v>
      </c>
      <c r="Y519">
        <v>1</v>
      </c>
    </row>
    <row r="520" spans="1:25" x14ac:dyDescent="0.25">
      <c r="A520">
        <v>982974011</v>
      </c>
      <c r="B520">
        <v>6242015</v>
      </c>
      <c r="C520">
        <v>624</v>
      </c>
      <c r="D520">
        <v>2015</v>
      </c>
      <c r="E520" t="s">
        <v>128</v>
      </c>
      <c r="F520" s="2">
        <v>291564.41600000003</v>
      </c>
      <c r="G520" s="2">
        <v>105123.648</v>
      </c>
      <c r="H520" s="2">
        <v>48797.887999999999</v>
      </c>
      <c r="I520" s="2">
        <v>10165.418587629199</v>
      </c>
      <c r="J520" s="2">
        <v>-10490.2033288608</v>
      </c>
      <c r="K520" s="2">
        <v>0</v>
      </c>
      <c r="L520" s="2">
        <v>5518.3360000000002</v>
      </c>
      <c r="M520" s="2">
        <v>341099.40725876798</v>
      </c>
      <c r="N520" s="2">
        <v>602033.73</v>
      </c>
      <c r="O520" s="2">
        <v>19384</v>
      </c>
      <c r="P520" s="2">
        <v>2648315.9500000002</v>
      </c>
      <c r="Q520" s="2">
        <v>136263</v>
      </c>
      <c r="R520" s="2">
        <v>60656.303999999996</v>
      </c>
      <c r="S520" s="2">
        <v>87384.235509999999</v>
      </c>
      <c r="T520" s="2">
        <v>537.52</v>
      </c>
      <c r="U520" s="2">
        <v>842520.757248768</v>
      </c>
      <c r="V520" s="2">
        <v>192148</v>
      </c>
      <c r="W520" s="2">
        <v>5764</v>
      </c>
      <c r="X520" s="2">
        <v>7987</v>
      </c>
      <c r="Y520">
        <v>1</v>
      </c>
    </row>
    <row r="521" spans="1:25" x14ac:dyDescent="0.25">
      <c r="A521">
        <v>982974011</v>
      </c>
      <c r="B521">
        <v>6242016</v>
      </c>
      <c r="C521">
        <v>624</v>
      </c>
      <c r="D521">
        <v>2016</v>
      </c>
      <c r="E521" t="s">
        <v>128</v>
      </c>
      <c r="F521" s="2">
        <v>267042.61478599202</v>
      </c>
      <c r="G521" s="2">
        <v>114871.844357977</v>
      </c>
      <c r="H521" s="2">
        <v>45275.828793774301</v>
      </c>
      <c r="I521" s="2">
        <v>10165.418587629199</v>
      </c>
      <c r="J521" s="2">
        <v>-10490.2033288608</v>
      </c>
      <c r="K521" s="2">
        <v>0</v>
      </c>
      <c r="L521" s="2">
        <v>7177.8365758754899</v>
      </c>
      <c r="M521" s="2">
        <v>324503.54210701701</v>
      </c>
      <c r="N521" s="2">
        <v>700914.75</v>
      </c>
      <c r="O521" s="2">
        <v>23728</v>
      </c>
      <c r="P521" s="2">
        <v>2920390.76</v>
      </c>
      <c r="Q521" s="2">
        <v>155265</v>
      </c>
      <c r="R521" s="2">
        <v>56201.633204633203</v>
      </c>
      <c r="S521" s="2">
        <v>104875.71303</v>
      </c>
      <c r="T521" s="2">
        <v>0</v>
      </c>
      <c r="U521" s="2">
        <v>885473.52445165103</v>
      </c>
      <c r="V521" s="2">
        <v>194426</v>
      </c>
      <c r="W521" s="2">
        <v>5824</v>
      </c>
      <c r="X521" s="2">
        <v>8068</v>
      </c>
      <c r="Y521">
        <v>1</v>
      </c>
    </row>
    <row r="522" spans="1:25" x14ac:dyDescent="0.25">
      <c r="A522">
        <v>982974011</v>
      </c>
      <c r="B522">
        <v>6242017</v>
      </c>
      <c r="C522">
        <v>624</v>
      </c>
      <c r="D522">
        <v>2017</v>
      </c>
      <c r="E522" t="s">
        <v>128</v>
      </c>
      <c r="F522" s="2">
        <v>249002.88846880899</v>
      </c>
      <c r="G522" s="2">
        <v>115058.570888469</v>
      </c>
      <c r="H522" s="2">
        <v>40789.716446124803</v>
      </c>
      <c r="I522" s="2">
        <v>10165.418587629199</v>
      </c>
      <c r="J522" s="2">
        <v>-10490.2033288608</v>
      </c>
      <c r="K522" s="2">
        <v>0</v>
      </c>
      <c r="L522" s="2">
        <v>4650.2230623818496</v>
      </c>
      <c r="M522" s="2">
        <v>317718.79937975103</v>
      </c>
      <c r="N522" s="2">
        <v>787271.77</v>
      </c>
      <c r="O522" s="2">
        <v>27578</v>
      </c>
      <c r="P522" s="2">
        <v>3259591.18</v>
      </c>
      <c r="Q522" s="2">
        <v>190978</v>
      </c>
      <c r="R522" s="2">
        <v>63957.027488151703</v>
      </c>
      <c r="S522" s="2">
        <v>70139.165030000004</v>
      </c>
      <c r="T522" s="2">
        <v>921.31</v>
      </c>
      <c r="U522" s="2">
        <v>916308.32184790296</v>
      </c>
      <c r="V522" s="2">
        <v>198720</v>
      </c>
      <c r="W522" s="2">
        <v>5988</v>
      </c>
      <c r="X522" s="2">
        <v>8186</v>
      </c>
      <c r="Y522">
        <v>1</v>
      </c>
    </row>
    <row r="523" spans="1:25" x14ac:dyDescent="0.25">
      <c r="A523">
        <v>982974011</v>
      </c>
      <c r="B523">
        <v>6242018</v>
      </c>
      <c r="C523">
        <v>624</v>
      </c>
      <c r="D523">
        <v>2018</v>
      </c>
      <c r="E523" t="s">
        <v>128</v>
      </c>
      <c r="F523" s="2">
        <v>385350</v>
      </c>
      <c r="G523" s="2">
        <v>130053</v>
      </c>
      <c r="H523" s="2">
        <v>42605</v>
      </c>
      <c r="I523" s="2">
        <v>10165.418587629199</v>
      </c>
      <c r="J523" s="2">
        <v>-10490.2033288608</v>
      </c>
      <c r="K523" s="2">
        <v>0</v>
      </c>
      <c r="L523" s="2">
        <v>9547</v>
      </c>
      <c r="M523" s="2">
        <v>444732.215258768</v>
      </c>
      <c r="N523" s="2">
        <v>849536.25</v>
      </c>
      <c r="O523" s="2">
        <v>35770</v>
      </c>
      <c r="P523" s="2">
        <v>3422174.92</v>
      </c>
      <c r="Q523" s="2">
        <v>190983</v>
      </c>
      <c r="R523" s="2">
        <v>183108</v>
      </c>
      <c r="S523" s="2">
        <v>82605.393419999993</v>
      </c>
      <c r="T523" s="2">
        <v>263.23</v>
      </c>
      <c r="U523" s="2">
        <v>1197509.7600487701</v>
      </c>
      <c r="V523" s="2">
        <v>201553</v>
      </c>
      <c r="W523" s="2">
        <v>6064</v>
      </c>
      <c r="X523" s="2">
        <v>8249</v>
      </c>
      <c r="Y523">
        <v>1</v>
      </c>
    </row>
    <row r="524" spans="1:25" x14ac:dyDescent="0.25">
      <c r="A524">
        <v>918999361</v>
      </c>
      <c r="B524">
        <v>6252014</v>
      </c>
      <c r="C524">
        <v>625</v>
      </c>
      <c r="D524">
        <v>2014</v>
      </c>
      <c r="E524" t="s">
        <v>129</v>
      </c>
      <c r="F524" s="2">
        <v>20636.144181256401</v>
      </c>
      <c r="G524" s="2">
        <v>27853.248197734301</v>
      </c>
      <c r="H524" s="2">
        <v>8367.8516992790901</v>
      </c>
      <c r="I524" s="2">
        <v>3809.35275704986</v>
      </c>
      <c r="J524" s="2">
        <v>0</v>
      </c>
      <c r="K524" s="2">
        <v>0</v>
      </c>
      <c r="L524" s="2">
        <v>1697.54891864058</v>
      </c>
      <c r="M524" s="2">
        <v>42233.344518120903</v>
      </c>
      <c r="N524" s="2">
        <v>31970.54</v>
      </c>
      <c r="O524" s="2">
        <v>1365</v>
      </c>
      <c r="P524" s="2">
        <v>197910.51</v>
      </c>
      <c r="Q524" s="2">
        <v>13229</v>
      </c>
      <c r="R524" s="2">
        <v>3166.7415730337102</v>
      </c>
      <c r="S524" s="2">
        <v>6293.2186899999997</v>
      </c>
      <c r="T524" s="2">
        <v>296.13</v>
      </c>
      <c r="U524" s="2">
        <v>80013.918831154602</v>
      </c>
      <c r="V524" s="2">
        <v>10389</v>
      </c>
      <c r="W524" s="2">
        <v>399</v>
      </c>
      <c r="X524" s="2">
        <v>567</v>
      </c>
      <c r="Y524">
        <v>1</v>
      </c>
    </row>
    <row r="525" spans="1:25" x14ac:dyDescent="0.25">
      <c r="A525">
        <v>918999361</v>
      </c>
      <c r="B525">
        <v>6252015</v>
      </c>
      <c r="C525">
        <v>625</v>
      </c>
      <c r="D525">
        <v>2015</v>
      </c>
      <c r="E525" t="s">
        <v>129</v>
      </c>
      <c r="F525" s="2">
        <v>22024.383999999998</v>
      </c>
      <c r="G525" s="2">
        <v>22714.175999999999</v>
      </c>
      <c r="H525" s="2">
        <v>8600.64</v>
      </c>
      <c r="I525" s="2">
        <v>3809.35275704986</v>
      </c>
      <c r="J525" s="2">
        <v>0</v>
      </c>
      <c r="K525" s="2">
        <v>0</v>
      </c>
      <c r="L525" s="2">
        <v>2948.48</v>
      </c>
      <c r="M525" s="2">
        <v>36998.792757049901</v>
      </c>
      <c r="N525" s="2">
        <v>37396.26</v>
      </c>
      <c r="O525" s="2">
        <v>1596</v>
      </c>
      <c r="P525" s="2">
        <v>206774.27</v>
      </c>
      <c r="Q525" s="2">
        <v>14171</v>
      </c>
      <c r="R525" s="2">
        <v>3566.36</v>
      </c>
      <c r="S525" s="2">
        <v>8570.7726500000008</v>
      </c>
      <c r="T525" s="2">
        <v>296.13</v>
      </c>
      <c r="U525" s="2">
        <v>79501.197737049806</v>
      </c>
      <c r="V525" s="2">
        <v>10574</v>
      </c>
      <c r="W525" s="2">
        <v>404</v>
      </c>
      <c r="X525" s="2">
        <v>573</v>
      </c>
      <c r="Y525">
        <v>1</v>
      </c>
    </row>
    <row r="526" spans="1:25" x14ac:dyDescent="0.25">
      <c r="A526">
        <v>918999361</v>
      </c>
      <c r="B526">
        <v>6252016</v>
      </c>
      <c r="C526">
        <v>625</v>
      </c>
      <c r="D526">
        <v>2016</v>
      </c>
      <c r="E526" t="s">
        <v>129</v>
      </c>
      <c r="F526" s="2">
        <v>18005.9766536965</v>
      </c>
      <c r="G526" s="2">
        <v>26108.8249027237</v>
      </c>
      <c r="H526" s="2">
        <v>7560.9649805447498</v>
      </c>
      <c r="I526" s="2">
        <v>3809.35275704986</v>
      </c>
      <c r="J526" s="2">
        <v>0</v>
      </c>
      <c r="K526" s="2">
        <v>0</v>
      </c>
      <c r="L526" s="2">
        <v>2183.4085603112799</v>
      </c>
      <c r="M526" s="2">
        <v>38179.780772614104</v>
      </c>
      <c r="N526" s="2">
        <v>50705.03</v>
      </c>
      <c r="O526" s="2">
        <v>2227</v>
      </c>
      <c r="P526" s="2">
        <v>222876.7</v>
      </c>
      <c r="Q526" s="2">
        <v>15206</v>
      </c>
      <c r="R526" s="2">
        <v>1649.01930501931</v>
      </c>
      <c r="S526" s="2">
        <v>7770.8053499999996</v>
      </c>
      <c r="T526" s="2">
        <v>296.13</v>
      </c>
      <c r="U526" s="2">
        <v>81424.960957633404</v>
      </c>
      <c r="V526" s="2">
        <v>10772</v>
      </c>
      <c r="W526" s="2">
        <v>428</v>
      </c>
      <c r="X526" s="2">
        <v>572</v>
      </c>
      <c r="Y526">
        <v>1</v>
      </c>
    </row>
    <row r="527" spans="1:25" x14ac:dyDescent="0.25">
      <c r="A527">
        <v>918999361</v>
      </c>
      <c r="B527">
        <v>6252017</v>
      </c>
      <c r="C527">
        <v>625</v>
      </c>
      <c r="D527">
        <v>2017</v>
      </c>
      <c r="E527" t="s">
        <v>129</v>
      </c>
      <c r="F527" s="2">
        <v>20813.9130434783</v>
      </c>
      <c r="G527" s="2">
        <v>24761.769376181499</v>
      </c>
      <c r="H527" s="2">
        <v>5956.23440453686</v>
      </c>
      <c r="I527" s="2">
        <v>3809.35275704986</v>
      </c>
      <c r="J527" s="2">
        <v>0</v>
      </c>
      <c r="K527" s="2">
        <v>0</v>
      </c>
      <c r="L527" s="2">
        <v>2068.0226843100199</v>
      </c>
      <c r="M527" s="2">
        <v>41360.778087862702</v>
      </c>
      <c r="N527" s="2">
        <v>54868.25</v>
      </c>
      <c r="O527" s="2">
        <v>2334</v>
      </c>
      <c r="P527" s="2">
        <v>244384.65</v>
      </c>
      <c r="Q527" s="2">
        <v>16362</v>
      </c>
      <c r="R527" s="2">
        <v>1729.2625592417101</v>
      </c>
      <c r="S527" s="2">
        <v>6364.2318299999997</v>
      </c>
      <c r="T527" s="2">
        <v>361.94</v>
      </c>
      <c r="U527" s="2">
        <v>86042.759377104405</v>
      </c>
      <c r="V527" s="2">
        <v>11016</v>
      </c>
      <c r="W527" s="2">
        <v>431</v>
      </c>
      <c r="X527" s="2">
        <v>589</v>
      </c>
      <c r="Y527">
        <v>1</v>
      </c>
    </row>
    <row r="528" spans="1:25" x14ac:dyDescent="0.25">
      <c r="A528">
        <v>918999361</v>
      </c>
      <c r="B528">
        <v>6252018</v>
      </c>
      <c r="C528">
        <v>625</v>
      </c>
      <c r="D528">
        <v>2018</v>
      </c>
      <c r="E528" t="s">
        <v>129</v>
      </c>
      <c r="F528" s="2">
        <v>20177</v>
      </c>
      <c r="G528" s="2">
        <v>21759</v>
      </c>
      <c r="H528" s="2">
        <v>6064</v>
      </c>
      <c r="I528" s="2">
        <v>3809.35275704986</v>
      </c>
      <c r="J528" s="2">
        <v>0</v>
      </c>
      <c r="K528" s="2">
        <v>0</v>
      </c>
      <c r="L528" s="2">
        <v>2092</v>
      </c>
      <c r="M528" s="2">
        <v>37589.352757049899</v>
      </c>
      <c r="N528" s="2">
        <v>60950.47</v>
      </c>
      <c r="O528" s="2">
        <v>2585</v>
      </c>
      <c r="P528" s="2">
        <v>272794.94</v>
      </c>
      <c r="Q528" s="2">
        <v>18430</v>
      </c>
      <c r="R528" s="2">
        <v>2141</v>
      </c>
      <c r="S528" s="2">
        <v>5877.8346000000001</v>
      </c>
      <c r="T528" s="2">
        <v>361.94</v>
      </c>
      <c r="U528" s="2">
        <v>86619.717367049903</v>
      </c>
      <c r="V528" s="2">
        <v>11228</v>
      </c>
      <c r="W528" s="2">
        <v>434</v>
      </c>
      <c r="X528" s="2">
        <v>593</v>
      </c>
      <c r="Y528">
        <v>1</v>
      </c>
    </row>
    <row r="529" spans="1:25" x14ac:dyDescent="0.25">
      <c r="A529">
        <v>983099807</v>
      </c>
      <c r="B529">
        <v>6372014</v>
      </c>
      <c r="C529">
        <v>637</v>
      </c>
      <c r="D529">
        <v>2014</v>
      </c>
      <c r="E529" t="s">
        <v>130</v>
      </c>
      <c r="F529" s="2">
        <v>30948.053553038098</v>
      </c>
      <c r="G529" s="2">
        <v>27372.556127703399</v>
      </c>
      <c r="H529" s="2">
        <v>8128.0659114315104</v>
      </c>
      <c r="I529" s="2">
        <v>2160.9538662786599</v>
      </c>
      <c r="J529" s="2">
        <v>809.099413025422</v>
      </c>
      <c r="K529" s="2">
        <v>0</v>
      </c>
      <c r="L529" s="2">
        <v>254.35221421215201</v>
      </c>
      <c r="M529" s="2">
        <v>52567.6145563381</v>
      </c>
      <c r="N529" s="2">
        <v>50935.31</v>
      </c>
      <c r="O529" s="2">
        <v>2316</v>
      </c>
      <c r="P529" s="2">
        <v>190302.18</v>
      </c>
      <c r="Q529" s="2">
        <v>14721</v>
      </c>
      <c r="R529" s="2">
        <v>4789.9734422880501</v>
      </c>
      <c r="S529" s="2">
        <v>12544.51396</v>
      </c>
      <c r="T529" s="2">
        <v>197.42</v>
      </c>
      <c r="U529" s="2">
        <v>101457.168848626</v>
      </c>
      <c r="V529" s="2">
        <v>14854</v>
      </c>
      <c r="W529" s="2">
        <v>637</v>
      </c>
      <c r="X529" s="2">
        <v>672</v>
      </c>
      <c r="Y529">
        <v>1</v>
      </c>
    </row>
    <row r="530" spans="1:25" x14ac:dyDescent="0.25">
      <c r="A530">
        <v>983099807</v>
      </c>
      <c r="B530">
        <v>6372015</v>
      </c>
      <c r="C530">
        <v>637</v>
      </c>
      <c r="D530">
        <v>2015</v>
      </c>
      <c r="E530" t="s">
        <v>130</v>
      </c>
      <c r="F530" s="2">
        <v>32868.480000000003</v>
      </c>
      <c r="G530" s="2">
        <v>21049.536</v>
      </c>
      <c r="H530" s="2">
        <v>5540.0959999999995</v>
      </c>
      <c r="I530" s="2">
        <v>2160.9538662786599</v>
      </c>
      <c r="J530" s="2">
        <v>809.099413025422</v>
      </c>
      <c r="K530" s="2">
        <v>0</v>
      </c>
      <c r="L530" s="2">
        <v>2232.576</v>
      </c>
      <c r="M530" s="2">
        <v>48939.141279304102</v>
      </c>
      <c r="N530" s="2">
        <v>53691.6</v>
      </c>
      <c r="O530" s="2">
        <v>1733</v>
      </c>
      <c r="P530" s="2">
        <v>203195.84</v>
      </c>
      <c r="Q530" s="2">
        <v>13739</v>
      </c>
      <c r="R530" s="2">
        <v>3273.68</v>
      </c>
      <c r="S530" s="2">
        <v>11315.0455</v>
      </c>
      <c r="T530" s="2">
        <v>197.42</v>
      </c>
      <c r="U530" s="2">
        <v>94472.580619304106</v>
      </c>
      <c r="V530" s="2">
        <v>15313</v>
      </c>
      <c r="W530" s="2">
        <v>641</v>
      </c>
      <c r="X530" s="2">
        <v>678</v>
      </c>
      <c r="Y530">
        <v>1</v>
      </c>
    </row>
    <row r="531" spans="1:25" x14ac:dyDescent="0.25">
      <c r="A531">
        <v>983099807</v>
      </c>
      <c r="B531">
        <v>6372016</v>
      </c>
      <c r="C531">
        <v>637</v>
      </c>
      <c r="D531">
        <v>2016</v>
      </c>
      <c r="E531" t="s">
        <v>130</v>
      </c>
      <c r="F531" s="2">
        <v>29980.326848248998</v>
      </c>
      <c r="G531" s="2">
        <v>19984.062256809299</v>
      </c>
      <c r="H531" s="2">
        <v>7735.5953307393002</v>
      </c>
      <c r="I531" s="2">
        <v>2160.9538662786599</v>
      </c>
      <c r="J531" s="2">
        <v>809.099413025422</v>
      </c>
      <c r="K531" s="2">
        <v>0</v>
      </c>
      <c r="L531" s="2">
        <v>1974.9105058365799</v>
      </c>
      <c r="M531" s="2">
        <v>43216.527987475303</v>
      </c>
      <c r="N531" s="2">
        <v>56877.14</v>
      </c>
      <c r="O531" s="2">
        <v>1911</v>
      </c>
      <c r="P531" s="2">
        <v>218387.25</v>
      </c>
      <c r="Q531" s="2">
        <v>13796</v>
      </c>
      <c r="R531" s="2">
        <v>3068.8918918918898</v>
      </c>
      <c r="S531" s="2">
        <v>10795.280650000001</v>
      </c>
      <c r="T531" s="2">
        <v>197.42</v>
      </c>
      <c r="U531" s="2">
        <v>89381.408319367198</v>
      </c>
      <c r="V531" s="2">
        <v>15367</v>
      </c>
      <c r="W531" s="2">
        <v>644</v>
      </c>
      <c r="X531" s="2">
        <v>692</v>
      </c>
      <c r="Y531">
        <v>1</v>
      </c>
    </row>
    <row r="532" spans="1:25" x14ac:dyDescent="0.25">
      <c r="A532">
        <v>983099807</v>
      </c>
      <c r="B532">
        <v>6372017</v>
      </c>
      <c r="C532">
        <v>637</v>
      </c>
      <c r="D532">
        <v>2017</v>
      </c>
      <c r="E532" t="s">
        <v>130</v>
      </c>
      <c r="F532" s="2">
        <v>36144.635160680496</v>
      </c>
      <c r="G532" s="2">
        <v>17916.007561436702</v>
      </c>
      <c r="H532" s="2">
        <v>8282.3742911153095</v>
      </c>
      <c r="I532" s="2">
        <v>2160.9538662786599</v>
      </c>
      <c r="J532" s="2">
        <v>809.099413025422</v>
      </c>
      <c r="K532" s="2">
        <v>0</v>
      </c>
      <c r="L532" s="2">
        <v>3722.6465028355401</v>
      </c>
      <c r="M532" s="2">
        <v>45023.618496695402</v>
      </c>
      <c r="N532" s="2">
        <v>56845.83</v>
      </c>
      <c r="O532" s="2">
        <v>1892</v>
      </c>
      <c r="P532" s="2">
        <v>258113.58</v>
      </c>
      <c r="Q532" s="2">
        <v>14746</v>
      </c>
      <c r="R532" s="2">
        <v>2961.2208530805701</v>
      </c>
      <c r="S532" s="2">
        <v>10882.122020000001</v>
      </c>
      <c r="T532" s="2">
        <v>197.42</v>
      </c>
      <c r="U532" s="2">
        <v>94520.065379776002</v>
      </c>
      <c r="V532" s="2">
        <v>15444</v>
      </c>
      <c r="W532" s="2">
        <v>649</v>
      </c>
      <c r="X532" s="2">
        <v>700</v>
      </c>
      <c r="Y532">
        <v>1</v>
      </c>
    </row>
    <row r="533" spans="1:25" x14ac:dyDescent="0.25">
      <c r="A533">
        <v>983099807</v>
      </c>
      <c r="B533">
        <v>6372018</v>
      </c>
      <c r="C533">
        <v>637</v>
      </c>
      <c r="D533">
        <v>2018</v>
      </c>
      <c r="E533" t="s">
        <v>130</v>
      </c>
      <c r="F533" s="2">
        <v>32387</v>
      </c>
      <c r="G533" s="2">
        <v>16751</v>
      </c>
      <c r="H533" s="2">
        <v>8485</v>
      </c>
      <c r="I533" s="2">
        <v>2160.9538662786599</v>
      </c>
      <c r="J533" s="2">
        <v>809.099413025422</v>
      </c>
      <c r="K533" s="2">
        <v>0</v>
      </c>
      <c r="L533" s="2">
        <v>1571</v>
      </c>
      <c r="M533" s="2">
        <v>42052.053279304098</v>
      </c>
      <c r="N533" s="2">
        <v>58840.58</v>
      </c>
      <c r="O533" s="2">
        <v>1807</v>
      </c>
      <c r="P533" s="2">
        <v>285289.65000000002</v>
      </c>
      <c r="Q533" s="2">
        <v>9742</v>
      </c>
      <c r="R533" s="2">
        <v>2867</v>
      </c>
      <c r="S533" s="2">
        <v>9356.1950899999993</v>
      </c>
      <c r="T533" s="2">
        <v>197.42</v>
      </c>
      <c r="U533" s="2">
        <v>86618.7723993041</v>
      </c>
      <c r="V533" s="2">
        <v>15488</v>
      </c>
      <c r="W533" s="2">
        <v>653</v>
      </c>
      <c r="X533" s="2">
        <v>721</v>
      </c>
      <c r="Y533">
        <v>1</v>
      </c>
    </row>
    <row r="534" spans="1:25" x14ac:dyDescent="0.25">
      <c r="A534">
        <v>973058347</v>
      </c>
      <c r="B534">
        <v>6522015</v>
      </c>
      <c r="C534">
        <v>652</v>
      </c>
      <c r="D534">
        <v>2015</v>
      </c>
      <c r="E534" t="s">
        <v>131</v>
      </c>
      <c r="F534" s="2">
        <v>261.12</v>
      </c>
      <c r="G534" s="2">
        <v>199.10400000000001</v>
      </c>
      <c r="H534" s="2">
        <v>0</v>
      </c>
      <c r="I534" s="2">
        <v>15.092908647191599</v>
      </c>
      <c r="J534" s="2">
        <v>0</v>
      </c>
      <c r="K534" s="2">
        <v>0</v>
      </c>
      <c r="L534" s="2">
        <v>0</v>
      </c>
      <c r="M534" s="2">
        <v>475.31690864719201</v>
      </c>
      <c r="N534" s="2">
        <v>0</v>
      </c>
      <c r="O534" s="2">
        <v>0</v>
      </c>
      <c r="P534" s="2">
        <v>3699.63</v>
      </c>
      <c r="Q534" s="2">
        <v>138</v>
      </c>
      <c r="R534" s="2">
        <v>0</v>
      </c>
      <c r="S534" s="2">
        <v>0</v>
      </c>
      <c r="T534" s="2">
        <v>0</v>
      </c>
      <c r="U534" s="2">
        <v>838.99433864719197</v>
      </c>
      <c r="V534" s="2">
        <v>0</v>
      </c>
      <c r="W534" s="2">
        <v>0</v>
      </c>
      <c r="X534" s="2">
        <v>0</v>
      </c>
      <c r="Y534">
        <v>0</v>
      </c>
    </row>
    <row r="535" spans="1:25" x14ac:dyDescent="0.25">
      <c r="A535">
        <v>973058347</v>
      </c>
      <c r="B535">
        <v>6522016</v>
      </c>
      <c r="C535">
        <v>652</v>
      </c>
      <c r="D535">
        <v>2016</v>
      </c>
      <c r="E535" t="s">
        <v>131</v>
      </c>
      <c r="F535" s="2">
        <v>154.52140077820999</v>
      </c>
      <c r="G535" s="2">
        <v>187.330739299611</v>
      </c>
      <c r="H535" s="2">
        <v>0</v>
      </c>
      <c r="I535" s="2">
        <v>15.092908647191599</v>
      </c>
      <c r="J535" s="2">
        <v>0</v>
      </c>
      <c r="K535" s="2">
        <v>0</v>
      </c>
      <c r="L535" s="2">
        <v>0</v>
      </c>
      <c r="M535" s="2">
        <v>356.94504872501301</v>
      </c>
      <c r="N535" s="2">
        <v>0</v>
      </c>
      <c r="O535" s="2">
        <v>0</v>
      </c>
      <c r="P535" s="2">
        <v>3512.78</v>
      </c>
      <c r="Q535" s="2">
        <v>185</v>
      </c>
      <c r="R535" s="2">
        <v>0</v>
      </c>
      <c r="S535" s="2">
        <v>0</v>
      </c>
      <c r="T535" s="2">
        <v>0</v>
      </c>
      <c r="U535" s="2">
        <v>756.22462872501296</v>
      </c>
      <c r="V535" s="2">
        <v>0</v>
      </c>
      <c r="W535" s="2">
        <v>0</v>
      </c>
      <c r="X535" s="2">
        <v>0</v>
      </c>
      <c r="Y535">
        <v>0</v>
      </c>
    </row>
    <row r="536" spans="1:25" x14ac:dyDescent="0.25">
      <c r="A536">
        <v>973058347</v>
      </c>
      <c r="B536">
        <v>6522017</v>
      </c>
      <c r="C536">
        <v>652</v>
      </c>
      <c r="D536">
        <v>2017</v>
      </c>
      <c r="E536" t="s">
        <v>131</v>
      </c>
      <c r="F536" s="2">
        <v>127.51606805293</v>
      </c>
      <c r="G536" s="2">
        <v>137.799621928166</v>
      </c>
      <c r="H536" s="2">
        <v>0</v>
      </c>
      <c r="I536" s="2">
        <v>15.092908647191599</v>
      </c>
      <c r="J536" s="2">
        <v>0</v>
      </c>
      <c r="K536" s="2">
        <v>0</v>
      </c>
      <c r="L536" s="2">
        <v>0</v>
      </c>
      <c r="M536" s="2">
        <v>280.40859862828802</v>
      </c>
      <c r="N536" s="2">
        <v>0</v>
      </c>
      <c r="O536" s="2">
        <v>0</v>
      </c>
      <c r="P536" s="2">
        <v>3331.99</v>
      </c>
      <c r="Q536" s="2">
        <v>179</v>
      </c>
      <c r="R536" s="2">
        <v>0</v>
      </c>
      <c r="S536" s="2">
        <v>0</v>
      </c>
      <c r="T536" s="2">
        <v>0</v>
      </c>
      <c r="U536" s="2">
        <v>662.65998862828803</v>
      </c>
      <c r="V536" s="2">
        <v>0</v>
      </c>
      <c r="W536" s="2">
        <v>0</v>
      </c>
      <c r="X536" s="2">
        <v>0</v>
      </c>
      <c r="Y536">
        <v>0</v>
      </c>
    </row>
    <row r="537" spans="1:25" x14ac:dyDescent="0.25">
      <c r="A537">
        <v>973058347</v>
      </c>
      <c r="B537">
        <v>6522018</v>
      </c>
      <c r="C537">
        <v>652</v>
      </c>
      <c r="D537">
        <v>2018</v>
      </c>
      <c r="E537" t="s">
        <v>131</v>
      </c>
      <c r="F537" s="2">
        <v>134</v>
      </c>
      <c r="G537" s="2">
        <v>183</v>
      </c>
      <c r="H537" s="2">
        <v>0</v>
      </c>
      <c r="I537" s="2">
        <v>15.092908647191599</v>
      </c>
      <c r="J537" s="2">
        <v>0</v>
      </c>
      <c r="K537" s="2">
        <v>0</v>
      </c>
      <c r="L537" s="2">
        <v>0</v>
      </c>
      <c r="M537" s="2">
        <v>332.09290864719202</v>
      </c>
      <c r="N537" s="2">
        <v>0</v>
      </c>
      <c r="O537" s="2">
        <v>0</v>
      </c>
      <c r="P537" s="2">
        <v>3169.38</v>
      </c>
      <c r="Q537" s="2">
        <v>179</v>
      </c>
      <c r="R537" s="2">
        <v>0</v>
      </c>
      <c r="S537" s="2">
        <v>0</v>
      </c>
      <c r="T537" s="2">
        <v>0</v>
      </c>
      <c r="U537" s="2">
        <v>704.42508864719196</v>
      </c>
      <c r="V537" s="2">
        <v>0</v>
      </c>
      <c r="W537" s="2">
        <v>0</v>
      </c>
      <c r="X537" s="2">
        <v>0</v>
      </c>
      <c r="Y537">
        <v>0</v>
      </c>
    </row>
    <row r="538" spans="1:25" x14ac:dyDescent="0.25">
      <c r="A538">
        <v>973058347</v>
      </c>
      <c r="B538">
        <v>6522014</v>
      </c>
      <c r="C538">
        <v>652</v>
      </c>
      <c r="D538">
        <v>2014</v>
      </c>
      <c r="E538" t="s">
        <v>131</v>
      </c>
      <c r="F538" s="2">
        <v>283.48506694129799</v>
      </c>
      <c r="G538" s="2">
        <v>199.44799176107099</v>
      </c>
      <c r="H538" s="2">
        <v>2.2409886714727101</v>
      </c>
      <c r="I538" s="2">
        <v>15.092908647191599</v>
      </c>
      <c r="J538" s="2">
        <v>0</v>
      </c>
      <c r="K538" s="2">
        <v>0</v>
      </c>
      <c r="L538" s="2">
        <v>0</v>
      </c>
      <c r="M538" s="2">
        <v>495.78497867808801</v>
      </c>
      <c r="N538" s="2">
        <v>0</v>
      </c>
      <c r="O538" s="2">
        <v>0</v>
      </c>
      <c r="P538" s="2">
        <v>2583.58</v>
      </c>
      <c r="Q538" s="2">
        <v>133</v>
      </c>
      <c r="R538" s="2">
        <v>0</v>
      </c>
      <c r="S538" s="2">
        <v>0</v>
      </c>
      <c r="T538" s="2">
        <v>0</v>
      </c>
      <c r="U538" s="2">
        <v>786.38335867808803</v>
      </c>
      <c r="V538" s="2">
        <v>0</v>
      </c>
      <c r="W538" s="2">
        <v>0</v>
      </c>
      <c r="X538" s="2">
        <v>0</v>
      </c>
      <c r="Y538">
        <v>0</v>
      </c>
    </row>
    <row r="539" spans="1:25" x14ac:dyDescent="0.25">
      <c r="A539">
        <v>963022158</v>
      </c>
      <c r="B539">
        <v>6592014</v>
      </c>
      <c r="C539">
        <v>659</v>
      </c>
      <c r="D539">
        <v>2014</v>
      </c>
      <c r="E539" t="s">
        <v>132</v>
      </c>
      <c r="F539" s="2">
        <v>13578.150360453101</v>
      </c>
      <c r="G539" s="2">
        <v>18553.145211122599</v>
      </c>
      <c r="H539" s="2">
        <v>5206.9371781668397</v>
      </c>
      <c r="I539" s="2">
        <v>2381.2103078510299</v>
      </c>
      <c r="J539" s="2">
        <v>633.85033286370106</v>
      </c>
      <c r="K539" s="2">
        <v>0</v>
      </c>
      <c r="L539" s="2">
        <v>0</v>
      </c>
      <c r="M539" s="2">
        <v>29936.057551116399</v>
      </c>
      <c r="N539" s="2">
        <v>6733.67</v>
      </c>
      <c r="O539" s="2">
        <v>340</v>
      </c>
      <c r="P539" s="2">
        <v>179861.81</v>
      </c>
      <c r="Q539" s="2">
        <v>11414</v>
      </c>
      <c r="R539" s="2">
        <v>1442.74974463739</v>
      </c>
      <c r="S539" s="2">
        <v>6510.1082200000001</v>
      </c>
      <c r="T539" s="2">
        <v>789.7</v>
      </c>
      <c r="U539" s="2">
        <v>60235.539795753801</v>
      </c>
      <c r="V539" s="2">
        <v>10515</v>
      </c>
      <c r="W539" s="2">
        <v>448</v>
      </c>
      <c r="X539" s="2">
        <v>606</v>
      </c>
      <c r="Y539">
        <v>1</v>
      </c>
    </row>
    <row r="540" spans="1:25" x14ac:dyDescent="0.25">
      <c r="A540">
        <v>963022158</v>
      </c>
      <c r="B540">
        <v>6592015</v>
      </c>
      <c r="C540">
        <v>659</v>
      </c>
      <c r="D540">
        <v>2015</v>
      </c>
      <c r="E540" t="s">
        <v>132</v>
      </c>
      <c r="F540" s="2">
        <v>10472</v>
      </c>
      <c r="G540" s="2">
        <v>18624.383999999998</v>
      </c>
      <c r="H540" s="2">
        <v>7299.3919999999998</v>
      </c>
      <c r="I540" s="2">
        <v>2381.2103078510299</v>
      </c>
      <c r="J540" s="2">
        <v>633.85033286370106</v>
      </c>
      <c r="K540" s="2">
        <v>0</v>
      </c>
      <c r="L540" s="2">
        <v>0</v>
      </c>
      <c r="M540" s="2">
        <v>24810.964640714701</v>
      </c>
      <c r="N540" s="2">
        <v>7015.46</v>
      </c>
      <c r="O540" s="2">
        <v>348</v>
      </c>
      <c r="P540" s="2">
        <v>188068.06</v>
      </c>
      <c r="Q540" s="2">
        <v>11471</v>
      </c>
      <c r="R540" s="2">
        <v>1027.6320000000001</v>
      </c>
      <c r="S540" s="2">
        <v>7157.3544899999997</v>
      </c>
      <c r="T540" s="2">
        <v>789.7</v>
      </c>
      <c r="U540" s="2">
        <v>55925.345850714701</v>
      </c>
      <c r="V540" s="2">
        <v>10631</v>
      </c>
      <c r="W540" s="2">
        <v>448</v>
      </c>
      <c r="X540" s="2">
        <v>614</v>
      </c>
      <c r="Y540">
        <v>1</v>
      </c>
    </row>
    <row r="541" spans="1:25" x14ac:dyDescent="0.25">
      <c r="A541">
        <v>963022158</v>
      </c>
      <c r="B541">
        <v>6592016</v>
      </c>
      <c r="C541">
        <v>659</v>
      </c>
      <c r="D541">
        <v>2016</v>
      </c>
      <c r="E541" t="s">
        <v>132</v>
      </c>
      <c r="F541" s="2">
        <v>11281.1206225681</v>
      </c>
      <c r="G541" s="2">
        <v>20338.614785992198</v>
      </c>
      <c r="H541" s="2">
        <v>5923.6731517509697</v>
      </c>
      <c r="I541" s="2">
        <v>2381.2103078510299</v>
      </c>
      <c r="J541" s="2">
        <v>633.85033286370106</v>
      </c>
      <c r="K541" s="2">
        <v>0</v>
      </c>
      <c r="L541" s="2">
        <v>132.29571984435799</v>
      </c>
      <c r="M541" s="2">
        <v>28574.5937146447</v>
      </c>
      <c r="N541" s="2">
        <v>6917.49</v>
      </c>
      <c r="O541" s="2">
        <v>353</v>
      </c>
      <c r="P541" s="2">
        <v>196672.25</v>
      </c>
      <c r="Q541" s="2">
        <v>12583</v>
      </c>
      <c r="R541" s="2">
        <v>884.15057915057901</v>
      </c>
      <c r="S541" s="2">
        <v>7944.4880899999998</v>
      </c>
      <c r="T541" s="2">
        <v>789.7</v>
      </c>
      <c r="U541" s="2">
        <v>61968.506523795302</v>
      </c>
      <c r="V541" s="2">
        <v>10720</v>
      </c>
      <c r="W541" s="2">
        <v>449</v>
      </c>
      <c r="X541" s="2">
        <v>616</v>
      </c>
      <c r="Y541">
        <v>1</v>
      </c>
    </row>
    <row r="542" spans="1:25" x14ac:dyDescent="0.25">
      <c r="A542">
        <v>963022158</v>
      </c>
      <c r="B542">
        <v>6592017</v>
      </c>
      <c r="C542">
        <v>659</v>
      </c>
      <c r="D542">
        <v>2017</v>
      </c>
      <c r="E542" t="s">
        <v>132</v>
      </c>
      <c r="F542" s="2">
        <v>10618.797731569</v>
      </c>
      <c r="G542" s="2">
        <v>21627.342155009399</v>
      </c>
      <c r="H542" s="2">
        <v>8420.1739130434798</v>
      </c>
      <c r="I542" s="2">
        <v>2381.2103078510299</v>
      </c>
      <c r="J542" s="2">
        <v>633.85033286370106</v>
      </c>
      <c r="K542" s="2">
        <v>0</v>
      </c>
      <c r="L542" s="2">
        <v>18.510396975425301</v>
      </c>
      <c r="M542" s="2">
        <v>26818.4027957242</v>
      </c>
      <c r="N542" s="2">
        <v>7201.3</v>
      </c>
      <c r="O542" s="2">
        <v>368</v>
      </c>
      <c r="P542" s="2">
        <v>224363.42</v>
      </c>
      <c r="Q542" s="2">
        <v>13110</v>
      </c>
      <c r="R542" s="2">
        <v>1413.82369668246</v>
      </c>
      <c r="S542" s="2">
        <v>6707.7471999999998</v>
      </c>
      <c r="T542" s="2">
        <v>789.7</v>
      </c>
      <c r="U542" s="2">
        <v>61753.721612406698</v>
      </c>
      <c r="V542" s="2">
        <v>10790</v>
      </c>
      <c r="W542" s="2">
        <v>451</v>
      </c>
      <c r="X542" s="2">
        <v>621</v>
      </c>
      <c r="Y542">
        <v>1</v>
      </c>
    </row>
    <row r="543" spans="1:25" x14ac:dyDescent="0.25">
      <c r="A543">
        <v>963022158</v>
      </c>
      <c r="B543">
        <v>6592018</v>
      </c>
      <c r="C543">
        <v>659</v>
      </c>
      <c r="D543">
        <v>2018</v>
      </c>
      <c r="E543" t="s">
        <v>132</v>
      </c>
      <c r="F543" s="2">
        <v>10857</v>
      </c>
      <c r="G543" s="2">
        <v>21723</v>
      </c>
      <c r="H543" s="2">
        <v>7558</v>
      </c>
      <c r="I543" s="2">
        <v>2381.2103078510299</v>
      </c>
      <c r="J543" s="2">
        <v>633.85033286370106</v>
      </c>
      <c r="K543" s="2">
        <v>0</v>
      </c>
      <c r="L543" s="2">
        <v>181</v>
      </c>
      <c r="M543" s="2">
        <v>27827.060640714699</v>
      </c>
      <c r="N543" s="2">
        <v>10238.370000000001</v>
      </c>
      <c r="O543" s="2">
        <v>227</v>
      </c>
      <c r="P543" s="2">
        <v>242749.46</v>
      </c>
      <c r="Q543" s="2">
        <v>9129</v>
      </c>
      <c r="R543" s="2">
        <v>3892</v>
      </c>
      <c r="S543" s="2">
        <v>5420.0992999999999</v>
      </c>
      <c r="T543" s="2">
        <v>789.7</v>
      </c>
      <c r="U543" s="2">
        <v>61137.717570714703</v>
      </c>
      <c r="V543" s="2">
        <v>10895</v>
      </c>
      <c r="W543" s="2">
        <v>459</v>
      </c>
      <c r="X543" s="2">
        <v>630</v>
      </c>
      <c r="Y543">
        <v>1</v>
      </c>
    </row>
    <row r="544" spans="1:25" x14ac:dyDescent="0.25">
      <c r="A544">
        <v>985294836</v>
      </c>
      <c r="B544">
        <v>6692014</v>
      </c>
      <c r="C544">
        <v>669</v>
      </c>
      <c r="D544">
        <v>2014</v>
      </c>
      <c r="E544" t="s">
        <v>133</v>
      </c>
      <c r="F544" s="2">
        <v>24383.077239958799</v>
      </c>
      <c r="G544" s="2">
        <v>11477.223480947499</v>
      </c>
      <c r="H544" s="2">
        <v>3504.9062821833199</v>
      </c>
      <c r="I544" s="2">
        <v>894.02284156146698</v>
      </c>
      <c r="J544" s="2">
        <v>0</v>
      </c>
      <c r="K544" s="2">
        <v>0</v>
      </c>
      <c r="L544" s="2">
        <v>1576.53553038105</v>
      </c>
      <c r="M544" s="2">
        <v>31672.881749903401</v>
      </c>
      <c r="N544" s="2">
        <v>12311.9</v>
      </c>
      <c r="O544" s="2">
        <v>587</v>
      </c>
      <c r="P544" s="2">
        <v>264748.27</v>
      </c>
      <c r="Q544" s="2">
        <v>13329</v>
      </c>
      <c r="R544" s="2">
        <v>1735.0643513789601</v>
      </c>
      <c r="S544" s="2">
        <v>5661.3728600000004</v>
      </c>
      <c r="T544" s="2">
        <v>0</v>
      </c>
      <c r="U544" s="2">
        <v>69885.989331282297</v>
      </c>
      <c r="V544" s="2">
        <v>10707</v>
      </c>
      <c r="W544" s="2">
        <v>450</v>
      </c>
      <c r="X544" s="2">
        <v>718</v>
      </c>
      <c r="Y544">
        <v>1</v>
      </c>
    </row>
    <row r="545" spans="1:25" x14ac:dyDescent="0.25">
      <c r="A545">
        <v>985294836</v>
      </c>
      <c r="B545">
        <v>6692015</v>
      </c>
      <c r="C545">
        <v>669</v>
      </c>
      <c r="D545">
        <v>2015</v>
      </c>
      <c r="E545" t="s">
        <v>133</v>
      </c>
      <c r="F545" s="2">
        <v>24037.184000000001</v>
      </c>
      <c r="G545" s="2">
        <v>11767.808000000001</v>
      </c>
      <c r="H545" s="2">
        <v>2946.3040000000001</v>
      </c>
      <c r="I545" s="2">
        <v>894.02284156146698</v>
      </c>
      <c r="J545" s="2">
        <v>0</v>
      </c>
      <c r="K545" s="2">
        <v>0</v>
      </c>
      <c r="L545" s="2">
        <v>2512.192</v>
      </c>
      <c r="M545" s="2">
        <v>31240.518841561501</v>
      </c>
      <c r="N545" s="2">
        <v>14379.37</v>
      </c>
      <c r="O545" s="2">
        <v>720</v>
      </c>
      <c r="P545" s="2">
        <v>304369.56</v>
      </c>
      <c r="Q545" s="2">
        <v>15108</v>
      </c>
      <c r="R545" s="2">
        <v>1124.1079999999999</v>
      </c>
      <c r="S545" s="2">
        <v>5815.3772600000002</v>
      </c>
      <c r="T545" s="2">
        <v>0</v>
      </c>
      <c r="U545" s="2">
        <v>73451.688831561507</v>
      </c>
      <c r="V545" s="2">
        <v>10896</v>
      </c>
      <c r="W545" s="2">
        <v>455</v>
      </c>
      <c r="X545" s="2">
        <v>721</v>
      </c>
      <c r="Y545">
        <v>1</v>
      </c>
    </row>
    <row r="546" spans="1:25" x14ac:dyDescent="0.25">
      <c r="A546">
        <v>985294836</v>
      </c>
      <c r="B546">
        <v>6692016</v>
      </c>
      <c r="C546">
        <v>669</v>
      </c>
      <c r="D546">
        <v>2016</v>
      </c>
      <c r="E546" t="s">
        <v>133</v>
      </c>
      <c r="F546" s="2">
        <v>23390.941634241201</v>
      </c>
      <c r="G546" s="2">
        <v>14802.3035019455</v>
      </c>
      <c r="H546" s="2">
        <v>3932.8871595330702</v>
      </c>
      <c r="I546" s="2">
        <v>894.02284156146698</v>
      </c>
      <c r="J546" s="2">
        <v>0</v>
      </c>
      <c r="K546" s="2">
        <v>0</v>
      </c>
      <c r="L546" s="2">
        <v>2070.1634241245101</v>
      </c>
      <c r="M546" s="2">
        <v>33084.217394090701</v>
      </c>
      <c r="N546" s="2">
        <v>19793.98</v>
      </c>
      <c r="O546" s="2">
        <v>812</v>
      </c>
      <c r="P546" s="2">
        <v>325769.44</v>
      </c>
      <c r="Q546" s="2">
        <v>17370</v>
      </c>
      <c r="R546" s="2">
        <v>1986.9845559845601</v>
      </c>
      <c r="S546" s="2">
        <v>3493.3331400000002</v>
      </c>
      <c r="T546" s="2">
        <v>1974.25</v>
      </c>
      <c r="U546" s="2">
        <v>75851.653710075203</v>
      </c>
      <c r="V546" s="2">
        <v>11061</v>
      </c>
      <c r="W546" s="2">
        <v>461</v>
      </c>
      <c r="X546" s="2">
        <v>725</v>
      </c>
      <c r="Y546">
        <v>1</v>
      </c>
    </row>
    <row r="547" spans="1:25" x14ac:dyDescent="0.25">
      <c r="A547">
        <v>985294836</v>
      </c>
      <c r="B547">
        <v>6692017</v>
      </c>
      <c r="C547">
        <v>669</v>
      </c>
      <c r="D547">
        <v>2017</v>
      </c>
      <c r="E547" t="s">
        <v>133</v>
      </c>
      <c r="F547" s="2">
        <v>35946.162570888497</v>
      </c>
      <c r="G547" s="2">
        <v>12912.030245746701</v>
      </c>
      <c r="H547" s="2">
        <v>3380.2041587901699</v>
      </c>
      <c r="I547" s="2">
        <v>894.02284156146698</v>
      </c>
      <c r="J547" s="2">
        <v>0</v>
      </c>
      <c r="K547" s="2">
        <v>0</v>
      </c>
      <c r="L547" s="2">
        <v>16284.0075614367</v>
      </c>
      <c r="M547" s="2">
        <v>30088.003937969799</v>
      </c>
      <c r="N547" s="2">
        <v>22862.36</v>
      </c>
      <c r="O547" s="2">
        <v>1111</v>
      </c>
      <c r="P547" s="2">
        <v>325415.94</v>
      </c>
      <c r="Q547" s="2">
        <v>13094</v>
      </c>
      <c r="R547" s="2">
        <v>1446.70331753555</v>
      </c>
      <c r="S547" s="2">
        <v>3135.2729100000001</v>
      </c>
      <c r="T547" s="2">
        <v>0</v>
      </c>
      <c r="U547" s="2">
        <v>70119.956465505296</v>
      </c>
      <c r="V547" s="2">
        <v>11270</v>
      </c>
      <c r="W547" s="2">
        <v>465</v>
      </c>
      <c r="X547" s="2">
        <v>729</v>
      </c>
      <c r="Y547">
        <v>1</v>
      </c>
    </row>
    <row r="548" spans="1:25" x14ac:dyDescent="0.25">
      <c r="A548">
        <v>985294836</v>
      </c>
      <c r="B548">
        <v>6692018</v>
      </c>
      <c r="C548">
        <v>669</v>
      </c>
      <c r="D548">
        <v>2018</v>
      </c>
      <c r="E548" t="s">
        <v>133</v>
      </c>
      <c r="F548" s="2">
        <v>22856</v>
      </c>
      <c r="G548" s="2">
        <v>13148</v>
      </c>
      <c r="H548" s="2">
        <v>3319</v>
      </c>
      <c r="I548" s="2">
        <v>894.02284156146698</v>
      </c>
      <c r="J548" s="2">
        <v>0</v>
      </c>
      <c r="K548" s="2">
        <v>0</v>
      </c>
      <c r="L548" s="2">
        <v>2677</v>
      </c>
      <c r="M548" s="2">
        <v>30902.022841561498</v>
      </c>
      <c r="N548" s="2">
        <v>25740.86</v>
      </c>
      <c r="O548" s="2">
        <v>1162</v>
      </c>
      <c r="P548" s="2">
        <v>334604.92</v>
      </c>
      <c r="Q548" s="2">
        <v>13454</v>
      </c>
      <c r="R548" s="2">
        <v>2058</v>
      </c>
      <c r="S548" s="2">
        <v>3234.5201900000002</v>
      </c>
      <c r="T548" s="2">
        <v>0</v>
      </c>
      <c r="U548" s="2">
        <v>72791.635611561505</v>
      </c>
      <c r="V548" s="2">
        <v>11527</v>
      </c>
      <c r="W548" s="2">
        <v>464</v>
      </c>
      <c r="X548" s="2">
        <v>736</v>
      </c>
      <c r="Y548">
        <v>1</v>
      </c>
    </row>
    <row r="549" spans="1:25" x14ac:dyDescent="0.25">
      <c r="A549">
        <v>980489698</v>
      </c>
      <c r="B549">
        <v>6752014</v>
      </c>
      <c r="C549">
        <v>675</v>
      </c>
      <c r="D549">
        <v>2014</v>
      </c>
      <c r="E549" t="s">
        <v>134</v>
      </c>
      <c r="F549" s="2">
        <v>1089876.82801236</v>
      </c>
      <c r="G549" s="2">
        <v>225335.892893924</v>
      </c>
      <c r="H549" s="2">
        <v>31203.526261586001</v>
      </c>
      <c r="I549" s="2">
        <v>12552.586460947699</v>
      </c>
      <c r="J549" s="2">
        <v>-33698.019099312703</v>
      </c>
      <c r="K549" s="2">
        <v>0</v>
      </c>
      <c r="L549" s="2">
        <v>36027.254376931</v>
      </c>
      <c r="M549" s="2">
        <v>1225891.93090437</v>
      </c>
      <c r="N549" s="2">
        <v>1488373.37</v>
      </c>
      <c r="O549" s="2">
        <v>58177</v>
      </c>
      <c r="P549" s="2">
        <v>4876544.62</v>
      </c>
      <c r="Q549" s="2">
        <v>289458</v>
      </c>
      <c r="R549" s="2">
        <v>78640.379979570993</v>
      </c>
      <c r="S549" s="2">
        <v>318546.12328</v>
      </c>
      <c r="T549" s="2">
        <v>0</v>
      </c>
      <c r="U549" s="2">
        <v>2358973.4315539501</v>
      </c>
      <c r="V549" s="2">
        <v>682253</v>
      </c>
      <c r="W549" s="2">
        <v>11533</v>
      </c>
      <c r="X549" s="2">
        <v>17731</v>
      </c>
      <c r="Y549">
        <v>1</v>
      </c>
    </row>
    <row r="550" spans="1:25" x14ac:dyDescent="0.25">
      <c r="A550">
        <v>980489698</v>
      </c>
      <c r="B550">
        <v>6752015</v>
      </c>
      <c r="C550">
        <v>675</v>
      </c>
      <c r="D550">
        <v>2015</v>
      </c>
      <c r="E550" t="s">
        <v>134</v>
      </c>
      <c r="F550" s="2">
        <v>976307.00800000003</v>
      </c>
      <c r="G550" s="2">
        <v>189155.32800000001</v>
      </c>
      <c r="H550" s="2">
        <v>50844.415999999997</v>
      </c>
      <c r="I550" s="2">
        <v>12552.586460947699</v>
      </c>
      <c r="J550" s="2">
        <v>-33698.019099312703</v>
      </c>
      <c r="K550" s="2">
        <v>0</v>
      </c>
      <c r="L550" s="2">
        <v>31513.919999999998</v>
      </c>
      <c r="M550" s="2">
        <v>1061917.22336163</v>
      </c>
      <c r="N550" s="2">
        <v>1496989.68</v>
      </c>
      <c r="O550" s="2">
        <v>59522</v>
      </c>
      <c r="P550" s="2">
        <v>4990057.51</v>
      </c>
      <c r="Q550" s="2">
        <v>283512</v>
      </c>
      <c r="R550" s="2">
        <v>63845.432000000001</v>
      </c>
      <c r="S550" s="2">
        <v>275859.09813</v>
      </c>
      <c r="T550" s="2">
        <v>0</v>
      </c>
      <c r="U550" s="2">
        <v>2140365.6320816302</v>
      </c>
      <c r="V550" s="2">
        <v>689215</v>
      </c>
      <c r="W550" s="2">
        <v>11781</v>
      </c>
      <c r="X550" s="2">
        <v>17790</v>
      </c>
      <c r="Y550">
        <v>1</v>
      </c>
    </row>
    <row r="551" spans="1:25" x14ac:dyDescent="0.25">
      <c r="A551">
        <v>980489698</v>
      </c>
      <c r="B551">
        <v>6752016</v>
      </c>
      <c r="C551">
        <v>675</v>
      </c>
      <c r="D551">
        <v>2016</v>
      </c>
      <c r="E551" t="s">
        <v>134</v>
      </c>
      <c r="F551" s="2">
        <v>803845.72762645897</v>
      </c>
      <c r="G551" s="2">
        <v>231405.32295719799</v>
      </c>
      <c r="H551" s="2">
        <v>61812.7937743191</v>
      </c>
      <c r="I551" s="2">
        <v>12552.586460947699</v>
      </c>
      <c r="J551" s="2">
        <v>-33698.019099312703</v>
      </c>
      <c r="K551" s="2">
        <v>0</v>
      </c>
      <c r="L551" s="2">
        <v>18549.9766536965</v>
      </c>
      <c r="M551" s="2">
        <v>933713.21327603201</v>
      </c>
      <c r="N551" s="2">
        <v>1641425.74</v>
      </c>
      <c r="O551" s="2">
        <v>73927</v>
      </c>
      <c r="P551" s="2">
        <v>5300417.38</v>
      </c>
      <c r="Q551" s="2">
        <v>309864</v>
      </c>
      <c r="R551" s="2">
        <v>67247.760617760607</v>
      </c>
      <c r="S551" s="2">
        <v>429837.40294</v>
      </c>
      <c r="T551" s="2">
        <v>0</v>
      </c>
      <c r="U551" s="2">
        <v>2238041.8071537898</v>
      </c>
      <c r="V551" s="2">
        <v>696540</v>
      </c>
      <c r="W551" s="2">
        <v>11866</v>
      </c>
      <c r="X551" s="2">
        <v>17779</v>
      </c>
      <c r="Y551">
        <v>1</v>
      </c>
    </row>
    <row r="552" spans="1:25" x14ac:dyDescent="0.25">
      <c r="A552">
        <v>980489698</v>
      </c>
      <c r="B552">
        <v>6752017</v>
      </c>
      <c r="C552">
        <v>675</v>
      </c>
      <c r="D552">
        <v>2017</v>
      </c>
      <c r="E552" t="s">
        <v>134</v>
      </c>
      <c r="F552" s="2">
        <v>631804.06805292994</v>
      </c>
      <c r="G552" s="2">
        <v>272738.35916824202</v>
      </c>
      <c r="H552" s="2">
        <v>85431.652173912997</v>
      </c>
      <c r="I552" s="2">
        <v>12552.586460947699</v>
      </c>
      <c r="J552" s="2">
        <v>-33698.019099312703</v>
      </c>
      <c r="K552" s="2">
        <v>0</v>
      </c>
      <c r="L552" s="2">
        <v>7581.0359168242003</v>
      </c>
      <c r="M552" s="2">
        <v>790328.77530114294</v>
      </c>
      <c r="N552" s="2">
        <v>1744083.15</v>
      </c>
      <c r="O552" s="2">
        <v>76698</v>
      </c>
      <c r="P552" s="2">
        <v>6071895.7800000003</v>
      </c>
      <c r="Q552" s="2">
        <v>370321</v>
      </c>
      <c r="R552" s="2">
        <v>69778.775355450198</v>
      </c>
      <c r="S552" s="2">
        <v>348627.46049999999</v>
      </c>
      <c r="T552" s="2">
        <v>0</v>
      </c>
      <c r="U552" s="2">
        <v>2132528.7258865898</v>
      </c>
      <c r="V552" s="2">
        <v>709149</v>
      </c>
      <c r="W552" s="2">
        <v>11999</v>
      </c>
      <c r="X552" s="2">
        <v>17903</v>
      </c>
      <c r="Y552">
        <v>1</v>
      </c>
    </row>
    <row r="553" spans="1:25" x14ac:dyDescent="0.25">
      <c r="A553">
        <v>980489698</v>
      </c>
      <c r="B553">
        <v>6752018</v>
      </c>
      <c r="C553">
        <v>675</v>
      </c>
      <c r="D553">
        <v>2018</v>
      </c>
      <c r="E553" t="s">
        <v>134</v>
      </c>
      <c r="F553" s="2">
        <v>602723</v>
      </c>
      <c r="G553" s="2">
        <v>292428</v>
      </c>
      <c r="H553" s="2">
        <v>87992</v>
      </c>
      <c r="I553" s="2">
        <v>12552.586460947699</v>
      </c>
      <c r="J553" s="2">
        <v>-33698.019099312703</v>
      </c>
      <c r="K553" s="2">
        <v>0</v>
      </c>
      <c r="L553" s="2">
        <v>-4355</v>
      </c>
      <c r="M553" s="2">
        <v>782563.56736163504</v>
      </c>
      <c r="N553" s="2">
        <v>1934098.49</v>
      </c>
      <c r="O553" s="2">
        <v>83191</v>
      </c>
      <c r="P553" s="2">
        <v>6780014.8600000003</v>
      </c>
      <c r="Q553" s="2">
        <v>424501</v>
      </c>
      <c r="R553" s="2">
        <v>109834</v>
      </c>
      <c r="S553" s="2">
        <v>379895.48718</v>
      </c>
      <c r="T553" s="2">
        <v>0</v>
      </c>
      <c r="U553" s="2">
        <v>2311545.9688916402</v>
      </c>
      <c r="V553" s="2">
        <v>728466</v>
      </c>
      <c r="W553" s="2">
        <v>12085</v>
      </c>
      <c r="X553" s="2">
        <v>17984</v>
      </c>
      <c r="Y553">
        <v>1</v>
      </c>
    </row>
    <row r="554" spans="1:25" x14ac:dyDescent="0.25">
      <c r="A554">
        <v>987059729</v>
      </c>
      <c r="B554">
        <v>6852014</v>
      </c>
      <c r="C554">
        <v>685</v>
      </c>
      <c r="D554">
        <v>2014</v>
      </c>
      <c r="E554" t="s">
        <v>135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>
        <v>0</v>
      </c>
    </row>
    <row r="555" spans="1:25" x14ac:dyDescent="0.25">
      <c r="A555">
        <v>987059729</v>
      </c>
      <c r="B555">
        <v>6852015</v>
      </c>
      <c r="C555">
        <v>685</v>
      </c>
      <c r="D555">
        <v>2015</v>
      </c>
      <c r="E555" t="s">
        <v>135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>
        <v>0</v>
      </c>
    </row>
    <row r="556" spans="1:25" x14ac:dyDescent="0.25">
      <c r="A556">
        <v>987059729</v>
      </c>
      <c r="B556">
        <v>6852016</v>
      </c>
      <c r="C556">
        <v>685</v>
      </c>
      <c r="D556">
        <v>2016</v>
      </c>
      <c r="E556" t="s">
        <v>135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0</v>
      </c>
      <c r="X556" s="2">
        <v>0</v>
      </c>
      <c r="Y556">
        <v>0</v>
      </c>
    </row>
    <row r="557" spans="1:25" x14ac:dyDescent="0.25">
      <c r="A557">
        <v>987059729</v>
      </c>
      <c r="B557">
        <v>6852017</v>
      </c>
      <c r="C557">
        <v>685</v>
      </c>
      <c r="D557">
        <v>2017</v>
      </c>
      <c r="E557" t="s">
        <v>135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0</v>
      </c>
      <c r="Y557">
        <v>0</v>
      </c>
    </row>
    <row r="558" spans="1:25" x14ac:dyDescent="0.25">
      <c r="A558">
        <v>987059729</v>
      </c>
      <c r="B558">
        <v>6852018</v>
      </c>
      <c r="C558">
        <v>685</v>
      </c>
      <c r="D558">
        <v>2018</v>
      </c>
      <c r="E558" t="s">
        <v>135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>
        <v>0</v>
      </c>
      <c r="V558" s="2">
        <v>0</v>
      </c>
      <c r="W558" s="2">
        <v>0</v>
      </c>
      <c r="X558" s="2">
        <v>0</v>
      </c>
      <c r="Y558">
        <v>0</v>
      </c>
    </row>
    <row r="559" spans="1:25" x14ac:dyDescent="0.25">
      <c r="A559">
        <v>984015666</v>
      </c>
      <c r="B559">
        <v>6862015</v>
      </c>
      <c r="C559">
        <v>686</v>
      </c>
      <c r="D559">
        <v>2015</v>
      </c>
      <c r="E559" t="s">
        <v>136</v>
      </c>
      <c r="F559" s="2">
        <v>7786.8159999999998</v>
      </c>
      <c r="G559" s="2">
        <v>3579.52</v>
      </c>
      <c r="H559" s="2">
        <v>0</v>
      </c>
      <c r="I559" s="2">
        <v>247.25015033295199</v>
      </c>
      <c r="J559" s="2">
        <v>-17.374006244221899</v>
      </c>
      <c r="K559" s="2">
        <v>0</v>
      </c>
      <c r="L559" s="2">
        <v>0</v>
      </c>
      <c r="M559" s="2">
        <v>11596.2121440887</v>
      </c>
      <c r="N559" s="2">
        <v>0</v>
      </c>
      <c r="O559" s="2">
        <v>0</v>
      </c>
      <c r="P559" s="2">
        <v>30471.7</v>
      </c>
      <c r="Q559" s="2">
        <v>1353</v>
      </c>
      <c r="R559" s="2">
        <v>0</v>
      </c>
      <c r="S559" s="2">
        <v>1414.2737400000001</v>
      </c>
      <c r="T559" s="2">
        <v>0</v>
      </c>
      <c r="U559" s="2">
        <v>16222.259584088701</v>
      </c>
      <c r="V559" s="2">
        <v>39</v>
      </c>
      <c r="W559" s="2">
        <v>47</v>
      </c>
      <c r="X559" s="2">
        <v>42</v>
      </c>
      <c r="Y559">
        <v>0</v>
      </c>
    </row>
    <row r="560" spans="1:25" x14ac:dyDescent="0.25">
      <c r="A560">
        <v>984015666</v>
      </c>
      <c r="B560">
        <v>6862016</v>
      </c>
      <c r="C560">
        <v>686</v>
      </c>
      <c r="D560">
        <v>2016</v>
      </c>
      <c r="E560" t="s">
        <v>136</v>
      </c>
      <c r="F560" s="2">
        <v>7302.7237354085601</v>
      </c>
      <c r="G560" s="2">
        <v>3374.07003891051</v>
      </c>
      <c r="H560" s="2">
        <v>0</v>
      </c>
      <c r="I560" s="2">
        <v>247.25015033295199</v>
      </c>
      <c r="J560" s="2">
        <v>-17.374006244221899</v>
      </c>
      <c r="K560" s="2">
        <v>0</v>
      </c>
      <c r="L560" s="2">
        <v>0</v>
      </c>
      <c r="M560" s="2">
        <v>10906.669918407801</v>
      </c>
      <c r="N560" s="2">
        <v>0</v>
      </c>
      <c r="O560" s="2">
        <v>0</v>
      </c>
      <c r="P560" s="2">
        <v>32321.01</v>
      </c>
      <c r="Q560" s="2">
        <v>1438</v>
      </c>
      <c r="R560" s="2">
        <v>0</v>
      </c>
      <c r="S560" s="2">
        <v>1021.13473</v>
      </c>
      <c r="T560" s="2">
        <v>0</v>
      </c>
      <c r="U560" s="2">
        <v>15337.3862584078</v>
      </c>
      <c r="V560" s="2">
        <v>40</v>
      </c>
      <c r="W560" s="2">
        <v>47</v>
      </c>
      <c r="X560" s="2">
        <v>46</v>
      </c>
      <c r="Y560">
        <v>0</v>
      </c>
    </row>
    <row r="561" spans="1:25" x14ac:dyDescent="0.25">
      <c r="A561">
        <v>984015666</v>
      </c>
      <c r="B561">
        <v>6862014</v>
      </c>
      <c r="C561">
        <v>686</v>
      </c>
      <c r="D561">
        <v>2014</v>
      </c>
      <c r="E561" t="s">
        <v>136</v>
      </c>
      <c r="F561" s="2">
        <v>9285.5365602471702</v>
      </c>
      <c r="G561" s="2">
        <v>3568.7744593202901</v>
      </c>
      <c r="H561" s="2">
        <v>0</v>
      </c>
      <c r="I561" s="2">
        <v>247.25015033295199</v>
      </c>
      <c r="J561" s="2">
        <v>-17.374006244221899</v>
      </c>
      <c r="K561" s="2">
        <v>0</v>
      </c>
      <c r="L561" s="2">
        <v>0</v>
      </c>
      <c r="M561" s="2">
        <v>13084.187163656199</v>
      </c>
      <c r="N561" s="2">
        <v>0</v>
      </c>
      <c r="O561" s="2">
        <v>0</v>
      </c>
      <c r="P561" s="2">
        <v>19985.88</v>
      </c>
      <c r="Q561" s="2">
        <v>1067</v>
      </c>
      <c r="R561" s="2">
        <v>0</v>
      </c>
      <c r="S561" s="2">
        <v>1439.5133499999999</v>
      </c>
      <c r="T561" s="2">
        <v>0</v>
      </c>
      <c r="U561" s="2">
        <v>16809.8391936562</v>
      </c>
      <c r="V561" s="2">
        <v>39</v>
      </c>
      <c r="W561" s="2">
        <v>47</v>
      </c>
      <c r="X561" s="2">
        <v>42</v>
      </c>
      <c r="Y561">
        <v>0</v>
      </c>
    </row>
    <row r="562" spans="1:25" x14ac:dyDescent="0.25">
      <c r="A562">
        <v>984015666</v>
      </c>
      <c r="B562">
        <v>6862017</v>
      </c>
      <c r="C562">
        <v>686</v>
      </c>
      <c r="D562">
        <v>2017</v>
      </c>
      <c r="E562" t="s">
        <v>136</v>
      </c>
      <c r="F562" s="2">
        <v>5687.8336483931898</v>
      </c>
      <c r="G562" s="2">
        <v>3416.1965973534998</v>
      </c>
      <c r="H562" s="2">
        <v>0</v>
      </c>
      <c r="I562" s="2">
        <v>247.25015033295199</v>
      </c>
      <c r="J562" s="2">
        <v>-17.374006244221899</v>
      </c>
      <c r="K562" s="2">
        <v>0</v>
      </c>
      <c r="L562" s="2">
        <v>0</v>
      </c>
      <c r="M562" s="2">
        <v>9333.9063898354198</v>
      </c>
      <c r="N562" s="2">
        <v>0</v>
      </c>
      <c r="O562" s="2">
        <v>0</v>
      </c>
      <c r="P562" s="2">
        <v>33623.910000000003</v>
      </c>
      <c r="Q562" s="2">
        <v>1530</v>
      </c>
      <c r="R562" s="2">
        <v>0</v>
      </c>
      <c r="S562" s="2">
        <v>908.62595999999996</v>
      </c>
      <c r="T562" s="2">
        <v>0</v>
      </c>
      <c r="U562" s="2">
        <v>13823.5908598354</v>
      </c>
      <c r="V562" s="2">
        <v>40</v>
      </c>
      <c r="W562" s="2">
        <v>47</v>
      </c>
      <c r="X562" s="2">
        <v>46</v>
      </c>
      <c r="Y562">
        <v>0</v>
      </c>
    </row>
    <row r="563" spans="1:25" x14ac:dyDescent="0.25">
      <c r="A563">
        <v>984015666</v>
      </c>
      <c r="B563">
        <v>6862018</v>
      </c>
      <c r="C563">
        <v>686</v>
      </c>
      <c r="D563">
        <v>2018</v>
      </c>
      <c r="E563" t="s">
        <v>136</v>
      </c>
      <c r="F563" s="2">
        <v>6173</v>
      </c>
      <c r="G563" s="2">
        <v>3316</v>
      </c>
      <c r="H563" s="2">
        <v>0</v>
      </c>
      <c r="I563" s="2">
        <v>247.25015033295199</v>
      </c>
      <c r="J563" s="2">
        <v>-17.374006244221899</v>
      </c>
      <c r="K563" s="2">
        <v>0</v>
      </c>
      <c r="L563" s="2">
        <v>0</v>
      </c>
      <c r="M563" s="2">
        <v>9718.8761440887301</v>
      </c>
      <c r="N563" s="2">
        <v>0</v>
      </c>
      <c r="O563" s="2">
        <v>0</v>
      </c>
      <c r="P563" s="2">
        <v>33253.24</v>
      </c>
      <c r="Q563" s="2">
        <v>1553</v>
      </c>
      <c r="R563" s="2">
        <v>0</v>
      </c>
      <c r="S563" s="2">
        <v>894.50888999999995</v>
      </c>
      <c r="T563" s="2">
        <v>0</v>
      </c>
      <c r="U563" s="2">
        <v>14194.832674088701</v>
      </c>
      <c r="V563" s="2">
        <v>15</v>
      </c>
      <c r="W563" s="2">
        <v>47</v>
      </c>
      <c r="X563" s="2">
        <v>46</v>
      </c>
      <c r="Y563">
        <v>0</v>
      </c>
    </row>
    <row r="564" spans="1:25" x14ac:dyDescent="0.25">
      <c r="A564">
        <v>987626844</v>
      </c>
      <c r="B564">
        <v>6932014</v>
      </c>
      <c r="C564">
        <v>693</v>
      </c>
      <c r="D564">
        <v>2014</v>
      </c>
      <c r="E564" t="s">
        <v>137</v>
      </c>
      <c r="F564" s="2">
        <v>40008.3707518023</v>
      </c>
      <c r="G564" s="2">
        <v>22895.0607621009</v>
      </c>
      <c r="H564" s="2">
        <v>0</v>
      </c>
      <c r="I564" s="2">
        <v>-322.15872660386202</v>
      </c>
      <c r="J564" s="2">
        <v>0</v>
      </c>
      <c r="K564" s="2">
        <v>0</v>
      </c>
      <c r="L564" s="2">
        <v>618.51287332646802</v>
      </c>
      <c r="M564" s="2">
        <v>61956.036947958397</v>
      </c>
      <c r="N564" s="2">
        <v>96348.95</v>
      </c>
      <c r="O564" s="2">
        <v>7588</v>
      </c>
      <c r="P564" s="2">
        <v>384856.46</v>
      </c>
      <c r="Q564" s="2">
        <v>25711</v>
      </c>
      <c r="R564" s="2">
        <v>5011.4239019407596</v>
      </c>
      <c r="S564" s="2">
        <v>13567.78764</v>
      </c>
      <c r="T564" s="2">
        <v>0</v>
      </c>
      <c r="U564" s="2">
        <v>143187.778499899</v>
      </c>
      <c r="V564" s="2">
        <v>20887</v>
      </c>
      <c r="W564" s="2">
        <v>785</v>
      </c>
      <c r="X564" s="2">
        <v>1318</v>
      </c>
      <c r="Y564">
        <v>1</v>
      </c>
    </row>
    <row r="565" spans="1:25" x14ac:dyDescent="0.25">
      <c r="A565">
        <v>987626844</v>
      </c>
      <c r="B565">
        <v>6932016</v>
      </c>
      <c r="C565">
        <v>693</v>
      </c>
      <c r="D565">
        <v>2016</v>
      </c>
      <c r="E565" t="s">
        <v>137</v>
      </c>
      <c r="F565" s="2">
        <v>43280.809338521402</v>
      </c>
      <c r="G565" s="2">
        <v>15560.093385214001</v>
      </c>
      <c r="H565" s="2">
        <v>0</v>
      </c>
      <c r="I565" s="2">
        <v>-322.15872660386202</v>
      </c>
      <c r="J565" s="2">
        <v>0</v>
      </c>
      <c r="K565" s="2">
        <v>0</v>
      </c>
      <c r="L565" s="2">
        <v>1250.9883268482499</v>
      </c>
      <c r="M565" s="2">
        <v>57265.638938765798</v>
      </c>
      <c r="N565" s="2">
        <v>114067.38</v>
      </c>
      <c r="O565" s="2">
        <v>8765</v>
      </c>
      <c r="P565" s="2">
        <v>401577.01</v>
      </c>
      <c r="Q565" s="2">
        <v>21446</v>
      </c>
      <c r="R565" s="2">
        <v>5142.7220077220099</v>
      </c>
      <c r="S565" s="2">
        <v>13359.8817</v>
      </c>
      <c r="T565" s="2">
        <v>0</v>
      </c>
      <c r="U565" s="2">
        <v>137433.550436488</v>
      </c>
      <c r="V565" s="2">
        <v>21459</v>
      </c>
      <c r="W565" s="2">
        <v>794</v>
      </c>
      <c r="X565" s="2">
        <v>1329</v>
      </c>
      <c r="Y565">
        <v>1</v>
      </c>
    </row>
    <row r="566" spans="1:25" x14ac:dyDescent="0.25">
      <c r="A566">
        <v>987626844</v>
      </c>
      <c r="B566">
        <v>6932017</v>
      </c>
      <c r="C566">
        <v>693</v>
      </c>
      <c r="D566">
        <v>2017</v>
      </c>
      <c r="E566" t="s">
        <v>137</v>
      </c>
      <c r="F566" s="2">
        <v>40279.652173912997</v>
      </c>
      <c r="G566" s="2">
        <v>15537.421550094499</v>
      </c>
      <c r="H566" s="2">
        <v>0</v>
      </c>
      <c r="I566" s="2">
        <v>-322.15872660386202</v>
      </c>
      <c r="J566" s="2">
        <v>0</v>
      </c>
      <c r="K566" s="2">
        <v>0</v>
      </c>
      <c r="L566" s="2">
        <v>675.62948960302401</v>
      </c>
      <c r="M566" s="2">
        <v>54805.916887762898</v>
      </c>
      <c r="N566" s="2">
        <v>121911.03999999999</v>
      </c>
      <c r="O566" s="2">
        <v>9322</v>
      </c>
      <c r="P566" s="2">
        <v>399082.31</v>
      </c>
      <c r="Q566" s="2">
        <v>22479</v>
      </c>
      <c r="R566" s="2">
        <v>4943.2454976303297</v>
      </c>
      <c r="S566" s="2">
        <v>13264.05674</v>
      </c>
      <c r="T566" s="2">
        <v>0</v>
      </c>
      <c r="U566" s="2">
        <v>136594.81347539299</v>
      </c>
      <c r="V566" s="2">
        <v>21789</v>
      </c>
      <c r="W566" s="2">
        <v>793</v>
      </c>
      <c r="X566" s="2">
        <v>1336</v>
      </c>
      <c r="Y566">
        <v>1</v>
      </c>
    </row>
    <row r="567" spans="1:25" x14ac:dyDescent="0.25">
      <c r="A567">
        <v>987626844</v>
      </c>
      <c r="B567">
        <v>6932018</v>
      </c>
      <c r="C567">
        <v>693</v>
      </c>
      <c r="D567">
        <v>2018</v>
      </c>
      <c r="E567" t="s">
        <v>137</v>
      </c>
      <c r="F567" s="2">
        <v>41623</v>
      </c>
      <c r="G567" s="2">
        <v>18000</v>
      </c>
      <c r="H567" s="2">
        <v>0</v>
      </c>
      <c r="I567" s="2">
        <v>-322.15872660386202</v>
      </c>
      <c r="J567" s="2">
        <v>0</v>
      </c>
      <c r="K567" s="2">
        <v>0</v>
      </c>
      <c r="L567" s="2">
        <v>2082</v>
      </c>
      <c r="M567" s="2">
        <v>57206.841273396101</v>
      </c>
      <c r="N567" s="2">
        <v>148091.25</v>
      </c>
      <c r="O567" s="2">
        <v>10628</v>
      </c>
      <c r="P567" s="2">
        <v>421835.59</v>
      </c>
      <c r="Q567" s="2">
        <v>26216</v>
      </c>
      <c r="R567" s="2">
        <v>7609</v>
      </c>
      <c r="S567" s="2">
        <v>13450.573179999999</v>
      </c>
      <c r="T567" s="2">
        <v>0</v>
      </c>
      <c r="U567" s="2">
        <v>149875.951693396</v>
      </c>
      <c r="V567" s="2">
        <v>22027</v>
      </c>
      <c r="W567" s="2">
        <v>793</v>
      </c>
      <c r="X567" s="2">
        <v>1365</v>
      </c>
      <c r="Y567">
        <v>1</v>
      </c>
    </row>
    <row r="568" spans="1:25" x14ac:dyDescent="0.25">
      <c r="A568">
        <v>987626844</v>
      </c>
      <c r="B568">
        <v>6932015</v>
      </c>
      <c r="C568">
        <v>693</v>
      </c>
      <c r="D568">
        <v>2015</v>
      </c>
      <c r="E568" t="s">
        <v>137</v>
      </c>
      <c r="F568" s="2">
        <v>40166.784</v>
      </c>
      <c r="G568" s="2">
        <v>15271.168</v>
      </c>
      <c r="H568" s="2">
        <v>0</v>
      </c>
      <c r="I568" s="2">
        <v>-322.15872660386202</v>
      </c>
      <c r="J568" s="2">
        <v>0</v>
      </c>
      <c r="K568" s="2">
        <v>0</v>
      </c>
      <c r="L568" s="2">
        <v>2195.5839999999998</v>
      </c>
      <c r="M568" s="2">
        <v>52920.209273396104</v>
      </c>
      <c r="N568" s="2">
        <v>104496.62</v>
      </c>
      <c r="O568" s="2">
        <v>8157</v>
      </c>
      <c r="P568" s="2">
        <v>388735.87</v>
      </c>
      <c r="Q568" s="2">
        <v>20617</v>
      </c>
      <c r="R568" s="2">
        <v>4118.116</v>
      </c>
      <c r="S568" s="2">
        <v>18748.324540000001</v>
      </c>
      <c r="T568" s="2">
        <v>0</v>
      </c>
      <c r="U568" s="2">
        <v>134647.83170339599</v>
      </c>
      <c r="V568" s="2">
        <v>21090</v>
      </c>
      <c r="W568" s="2">
        <v>789</v>
      </c>
      <c r="X568" s="2">
        <v>1320</v>
      </c>
      <c r="Y568">
        <v>1</v>
      </c>
    </row>
    <row r="569" spans="1:25" x14ac:dyDescent="0.25">
      <c r="A569">
        <v>988807648</v>
      </c>
      <c r="B569">
        <v>6992014</v>
      </c>
      <c r="C569">
        <v>699</v>
      </c>
      <c r="D569">
        <v>2014</v>
      </c>
      <c r="E569" t="s">
        <v>138</v>
      </c>
      <c r="F569" s="2">
        <v>134963.542739444</v>
      </c>
      <c r="G569" s="2">
        <v>116773.4376931</v>
      </c>
      <c r="H569" s="2">
        <v>44399.588053553001</v>
      </c>
      <c r="I569" s="2">
        <v>2452.29017919736</v>
      </c>
      <c r="J569" s="2">
        <v>14049.482699611999</v>
      </c>
      <c r="K569" s="2">
        <v>7415.9822826481604</v>
      </c>
      <c r="L569" s="2">
        <v>2400.0988671472701</v>
      </c>
      <c r="M569" s="2">
        <v>227759.205212951</v>
      </c>
      <c r="N569" s="2">
        <v>249797.24</v>
      </c>
      <c r="O569" s="2">
        <v>12457</v>
      </c>
      <c r="P569" s="2">
        <v>1277285.3899999999</v>
      </c>
      <c r="Q569" s="2">
        <v>79801</v>
      </c>
      <c r="R569" s="2">
        <v>17726.002042900898</v>
      </c>
      <c r="S569" s="2">
        <v>36041.735289999997</v>
      </c>
      <c r="T569" s="2">
        <v>0</v>
      </c>
      <c r="U569" s="2">
        <v>466936.98297585198</v>
      </c>
      <c r="V569" s="2">
        <v>84108</v>
      </c>
      <c r="W569" s="2">
        <v>5177</v>
      </c>
      <c r="X569" s="2">
        <v>6807</v>
      </c>
      <c r="Y569">
        <v>1</v>
      </c>
    </row>
    <row r="570" spans="1:25" x14ac:dyDescent="0.25">
      <c r="A570">
        <v>988807648</v>
      </c>
      <c r="B570">
        <v>6992015</v>
      </c>
      <c r="C570">
        <v>699</v>
      </c>
      <c r="D570">
        <v>2015</v>
      </c>
      <c r="E570" t="s">
        <v>138</v>
      </c>
      <c r="F570" s="2">
        <v>138563.32800000001</v>
      </c>
      <c r="G570" s="2">
        <v>119895.424</v>
      </c>
      <c r="H570" s="2">
        <v>54465.279999999999</v>
      </c>
      <c r="I570" s="2">
        <v>2452.29017919736</v>
      </c>
      <c r="J570" s="2">
        <v>14049.482699611999</v>
      </c>
      <c r="K570" s="2">
        <v>7415.9822826481604</v>
      </c>
      <c r="L570" s="2">
        <v>4765.4399999999996</v>
      </c>
      <c r="M570" s="2">
        <v>222944.507161457</v>
      </c>
      <c r="N570" s="2">
        <v>265780.49</v>
      </c>
      <c r="O570" s="2">
        <v>13493</v>
      </c>
      <c r="P570" s="2">
        <v>1376374.47</v>
      </c>
      <c r="Q570" s="2">
        <v>83373</v>
      </c>
      <c r="R570" s="2">
        <v>25587.82</v>
      </c>
      <c r="S570" s="2">
        <v>36460.969490000003</v>
      </c>
      <c r="T570" s="2">
        <v>0</v>
      </c>
      <c r="U570" s="2">
        <v>482030.74921145698</v>
      </c>
      <c r="V570" s="2">
        <v>84928</v>
      </c>
      <c r="W570" s="2">
        <v>5199</v>
      </c>
      <c r="X570" s="2">
        <v>6853</v>
      </c>
      <c r="Y570">
        <v>1</v>
      </c>
    </row>
    <row r="571" spans="1:25" x14ac:dyDescent="0.25">
      <c r="A571">
        <v>988807648</v>
      </c>
      <c r="B571">
        <v>6992016</v>
      </c>
      <c r="C571">
        <v>699</v>
      </c>
      <c r="D571">
        <v>2016</v>
      </c>
      <c r="E571" t="s">
        <v>138</v>
      </c>
      <c r="F571" s="2">
        <v>120175.315175097</v>
      </c>
      <c r="G571" s="2">
        <v>133094.78599221801</v>
      </c>
      <c r="H571" s="2">
        <v>70992</v>
      </c>
      <c r="I571" s="2">
        <v>2452.29017919736</v>
      </c>
      <c r="J571" s="2">
        <v>14049.482699611999</v>
      </c>
      <c r="K571" s="2">
        <v>7415.9822826481604</v>
      </c>
      <c r="L571" s="2">
        <v>5793.4941634241204</v>
      </c>
      <c r="M571" s="2">
        <v>200360.02753499799</v>
      </c>
      <c r="N571" s="2">
        <v>287326.82</v>
      </c>
      <c r="O571" s="2">
        <v>14203</v>
      </c>
      <c r="P571" s="2">
        <v>1478877.35</v>
      </c>
      <c r="Q571" s="2">
        <v>91829</v>
      </c>
      <c r="R571" s="2">
        <v>21921.7027027027</v>
      </c>
      <c r="S571" s="2">
        <v>42298.591829999998</v>
      </c>
      <c r="T571" s="2">
        <v>0</v>
      </c>
      <c r="U571" s="2">
        <v>478350.77643770102</v>
      </c>
      <c r="V571" s="2">
        <v>85784</v>
      </c>
      <c r="W571" s="2">
        <v>5247</v>
      </c>
      <c r="X571" s="2">
        <v>6902</v>
      </c>
      <c r="Y571">
        <v>1</v>
      </c>
    </row>
    <row r="572" spans="1:25" x14ac:dyDescent="0.25">
      <c r="A572">
        <v>988807648</v>
      </c>
      <c r="B572">
        <v>6992017</v>
      </c>
      <c r="C572">
        <v>699</v>
      </c>
      <c r="D572">
        <v>2017</v>
      </c>
      <c r="E572" t="s">
        <v>138</v>
      </c>
      <c r="F572" s="2">
        <v>117338.43478260899</v>
      </c>
      <c r="G572" s="2">
        <v>133949.45935727801</v>
      </c>
      <c r="H572" s="2">
        <v>72254.306238185294</v>
      </c>
      <c r="I572" s="2">
        <v>2452.29017919736</v>
      </c>
      <c r="J572" s="2">
        <v>14049.482699611999</v>
      </c>
      <c r="K572" s="2">
        <v>7415.9822826481604</v>
      </c>
      <c r="L572" s="2">
        <v>5935.6672967863897</v>
      </c>
      <c r="M572" s="2">
        <v>197001.27879094699</v>
      </c>
      <c r="N572" s="2">
        <v>314663.48</v>
      </c>
      <c r="O572" s="2">
        <v>13133</v>
      </c>
      <c r="P572" s="2">
        <v>1637260.5</v>
      </c>
      <c r="Q572" s="2">
        <v>83302</v>
      </c>
      <c r="R572" s="2">
        <v>13240.2123222749</v>
      </c>
      <c r="S572" s="2">
        <v>31451.97638</v>
      </c>
      <c r="T572" s="2">
        <v>0</v>
      </c>
      <c r="U572" s="2">
        <v>457195.830273222</v>
      </c>
      <c r="V572" s="2">
        <v>86563</v>
      </c>
      <c r="W572" s="2">
        <v>5290</v>
      </c>
      <c r="X572" s="2">
        <v>6919</v>
      </c>
      <c r="Y572">
        <v>1</v>
      </c>
    </row>
    <row r="573" spans="1:25" x14ac:dyDescent="0.25">
      <c r="A573">
        <v>988807648</v>
      </c>
      <c r="B573">
        <v>6992018</v>
      </c>
      <c r="C573">
        <v>699</v>
      </c>
      <c r="D573">
        <v>2018</v>
      </c>
      <c r="E573" t="s">
        <v>138</v>
      </c>
      <c r="F573" s="2">
        <v>126395</v>
      </c>
      <c r="G573" s="2">
        <v>133667</v>
      </c>
      <c r="H573" s="2">
        <v>83154</v>
      </c>
      <c r="I573" s="2">
        <v>2452.29017919736</v>
      </c>
      <c r="J573" s="2">
        <v>14049.482699611999</v>
      </c>
      <c r="K573" s="2">
        <v>7415.9822826481604</v>
      </c>
      <c r="L573" s="2">
        <v>6772</v>
      </c>
      <c r="M573" s="2">
        <v>194029.75516145799</v>
      </c>
      <c r="N573" s="2">
        <v>339232.74</v>
      </c>
      <c r="O573" s="2">
        <v>14101</v>
      </c>
      <c r="P573" s="2">
        <v>1857045.59</v>
      </c>
      <c r="Q573" s="2">
        <v>96320</v>
      </c>
      <c r="R573" s="2">
        <v>15477</v>
      </c>
      <c r="S573" s="2">
        <v>29882.842659999998</v>
      </c>
      <c r="T573" s="2">
        <v>0</v>
      </c>
      <c r="U573" s="2">
        <v>483783.57595145801</v>
      </c>
      <c r="V573" s="2">
        <v>87377</v>
      </c>
      <c r="W573" s="2">
        <v>5299</v>
      </c>
      <c r="X573" s="2">
        <v>6988</v>
      </c>
      <c r="Y573">
        <v>1</v>
      </c>
    </row>
    <row r="574" spans="1:25" x14ac:dyDescent="0.25">
      <c r="A574">
        <v>990892679</v>
      </c>
      <c r="B574">
        <v>7262014</v>
      </c>
      <c r="C574">
        <v>726</v>
      </c>
      <c r="D574">
        <v>2014</v>
      </c>
      <c r="E574" t="s">
        <v>139</v>
      </c>
      <c r="F574" s="2">
        <v>87154.290422245103</v>
      </c>
      <c r="G574" s="2">
        <v>38373.569515962903</v>
      </c>
      <c r="H574" s="2">
        <v>9344.9227600411996</v>
      </c>
      <c r="I574" s="2">
        <v>1404.2337196528999</v>
      </c>
      <c r="J574" s="2">
        <v>0</v>
      </c>
      <c r="K574" s="2">
        <v>1075.6745623069</v>
      </c>
      <c r="L574" s="2">
        <v>1009.56539649846</v>
      </c>
      <c r="M574" s="2">
        <v>117653.280063628</v>
      </c>
      <c r="N574" s="2">
        <v>140849.54999999999</v>
      </c>
      <c r="O574" s="2">
        <v>5777</v>
      </c>
      <c r="P574" s="2">
        <v>602741.74</v>
      </c>
      <c r="Q574" s="2">
        <v>39390</v>
      </c>
      <c r="R574" s="2">
        <v>8402.93769152196</v>
      </c>
      <c r="S574" s="2">
        <v>25578.847470000001</v>
      </c>
      <c r="T574" s="2">
        <v>0</v>
      </c>
      <c r="U574" s="2">
        <v>242161.13391515001</v>
      </c>
      <c r="V574" s="2">
        <v>38102</v>
      </c>
      <c r="W574" s="2">
        <v>1741</v>
      </c>
      <c r="X574" s="2">
        <v>1637</v>
      </c>
      <c r="Y574">
        <v>1</v>
      </c>
    </row>
    <row r="575" spans="1:25" x14ac:dyDescent="0.25">
      <c r="A575">
        <v>990892679</v>
      </c>
      <c r="B575">
        <v>7262017</v>
      </c>
      <c r="C575">
        <v>726</v>
      </c>
      <c r="D575">
        <v>2017</v>
      </c>
      <c r="E575" t="s">
        <v>139</v>
      </c>
      <c r="F575" s="2">
        <v>83457.209829867701</v>
      </c>
      <c r="G575" s="2">
        <v>31439.909262759898</v>
      </c>
      <c r="H575" s="2">
        <v>15541.5349716446</v>
      </c>
      <c r="I575" s="2">
        <v>1404.2337196528999</v>
      </c>
      <c r="J575" s="2">
        <v>0</v>
      </c>
      <c r="K575" s="2">
        <v>1075.6745623069</v>
      </c>
      <c r="L575" s="2">
        <v>2088.5897920604898</v>
      </c>
      <c r="M575" s="2">
        <v>99691.371419956005</v>
      </c>
      <c r="N575" s="2">
        <v>174736.06</v>
      </c>
      <c r="O575" s="2">
        <v>5972</v>
      </c>
      <c r="P575" s="2">
        <v>851942.07</v>
      </c>
      <c r="Q575" s="2">
        <v>43947</v>
      </c>
      <c r="R575" s="2">
        <v>14348.8720379147</v>
      </c>
      <c r="S575" s="2">
        <v>26344.163779999999</v>
      </c>
      <c r="T575" s="2">
        <v>0</v>
      </c>
      <c r="U575" s="2">
        <v>252930.773167871</v>
      </c>
      <c r="V575" s="2">
        <v>39756</v>
      </c>
      <c r="W575" s="2">
        <v>1801</v>
      </c>
      <c r="X575" s="2">
        <v>1684</v>
      </c>
      <c r="Y575">
        <v>1</v>
      </c>
    </row>
    <row r="576" spans="1:25" x14ac:dyDescent="0.25">
      <c r="A576">
        <v>990892679</v>
      </c>
      <c r="B576">
        <v>7262018</v>
      </c>
      <c r="C576">
        <v>726</v>
      </c>
      <c r="D576">
        <v>2018</v>
      </c>
      <c r="E576" t="s">
        <v>139</v>
      </c>
      <c r="F576" s="2">
        <v>78993</v>
      </c>
      <c r="G576" s="2">
        <v>32343</v>
      </c>
      <c r="H576" s="2">
        <v>18516</v>
      </c>
      <c r="I576" s="2">
        <v>1404.2337196528999</v>
      </c>
      <c r="J576" s="2">
        <v>0</v>
      </c>
      <c r="K576" s="2">
        <v>1075.6745623069</v>
      </c>
      <c r="L576" s="2">
        <v>1804</v>
      </c>
      <c r="M576" s="2">
        <v>93376.908281959797</v>
      </c>
      <c r="N576" s="2">
        <v>185070.38</v>
      </c>
      <c r="O576" s="2">
        <v>6295</v>
      </c>
      <c r="P576" s="2">
        <v>997593.16</v>
      </c>
      <c r="Q576" s="2">
        <v>48849</v>
      </c>
      <c r="R576" s="2">
        <v>7544</v>
      </c>
      <c r="S576" s="2">
        <v>26541.374970000001</v>
      </c>
      <c r="T576" s="2">
        <v>0</v>
      </c>
      <c r="U576" s="2">
        <v>254748.75919196001</v>
      </c>
      <c r="V576" s="2">
        <v>40327</v>
      </c>
      <c r="W576" s="2">
        <v>1798</v>
      </c>
      <c r="X576" s="2">
        <v>1703</v>
      </c>
      <c r="Y576">
        <v>1</v>
      </c>
    </row>
    <row r="577" spans="1:25" x14ac:dyDescent="0.25">
      <c r="A577">
        <v>990892679</v>
      </c>
      <c r="B577">
        <v>7262015</v>
      </c>
      <c r="C577">
        <v>726</v>
      </c>
      <c r="D577">
        <v>2015</v>
      </c>
      <c r="E577" t="s">
        <v>139</v>
      </c>
      <c r="F577" s="2">
        <v>102325.31200000001</v>
      </c>
      <c r="G577" s="2">
        <v>27927.871999999999</v>
      </c>
      <c r="H577" s="2">
        <v>5363.84</v>
      </c>
      <c r="I577" s="2">
        <v>1404.2337196528999</v>
      </c>
      <c r="J577" s="2">
        <v>0</v>
      </c>
      <c r="K577" s="2">
        <v>1075.6745623069</v>
      </c>
      <c r="L577" s="2">
        <v>1415.4880000000001</v>
      </c>
      <c r="M577" s="2">
        <v>125953.76428196</v>
      </c>
      <c r="N577" s="2">
        <v>149402.23000000001</v>
      </c>
      <c r="O577" s="2">
        <v>5799</v>
      </c>
      <c r="P577" s="2">
        <v>680796.56</v>
      </c>
      <c r="Q577" s="2">
        <v>41326</v>
      </c>
      <c r="R577" s="2">
        <v>8675.2520000000004</v>
      </c>
      <c r="S577" s="2">
        <v>24181.68533</v>
      </c>
      <c r="T577" s="2">
        <v>0</v>
      </c>
      <c r="U577" s="2">
        <v>256577.82780196</v>
      </c>
      <c r="V577" s="2">
        <v>38581</v>
      </c>
      <c r="W577" s="2">
        <v>1773</v>
      </c>
      <c r="X577" s="2">
        <v>1664</v>
      </c>
      <c r="Y577">
        <v>1</v>
      </c>
    </row>
    <row r="578" spans="1:25" x14ac:dyDescent="0.25">
      <c r="A578">
        <v>990892679</v>
      </c>
      <c r="B578">
        <v>7262016</v>
      </c>
      <c r="C578">
        <v>726</v>
      </c>
      <c r="D578">
        <v>2016</v>
      </c>
      <c r="E578" t="s">
        <v>139</v>
      </c>
      <c r="F578" s="2">
        <v>91146.459143968896</v>
      </c>
      <c r="G578" s="2">
        <v>26410.459143968899</v>
      </c>
      <c r="H578" s="2">
        <v>9923.2373540856006</v>
      </c>
      <c r="I578" s="2">
        <v>1404.2337196528999</v>
      </c>
      <c r="J578" s="2">
        <v>0</v>
      </c>
      <c r="K578" s="2">
        <v>1075.6745623069</v>
      </c>
      <c r="L578" s="2">
        <v>1890.2412451361899</v>
      </c>
      <c r="M578" s="2">
        <v>108223.347970676</v>
      </c>
      <c r="N578" s="2">
        <v>165489.51</v>
      </c>
      <c r="O578" s="2">
        <v>5025</v>
      </c>
      <c r="P578" s="2">
        <v>760383.55</v>
      </c>
      <c r="Q578" s="2">
        <v>40853</v>
      </c>
      <c r="R578" s="2">
        <v>5425.2316602316596</v>
      </c>
      <c r="S578" s="2">
        <v>25752.102419999999</v>
      </c>
      <c r="T578" s="2">
        <v>0</v>
      </c>
      <c r="U578" s="2">
        <v>241756.93871090701</v>
      </c>
      <c r="V578" s="2">
        <v>39204</v>
      </c>
      <c r="W578" s="2">
        <v>1788</v>
      </c>
      <c r="X578" s="2">
        <v>1679</v>
      </c>
      <c r="Y578">
        <v>1</v>
      </c>
    </row>
    <row r="579" spans="1:25" x14ac:dyDescent="0.25">
      <c r="A579">
        <v>914780152</v>
      </c>
      <c r="B579">
        <v>7432018</v>
      </c>
      <c r="C579">
        <v>743</v>
      </c>
      <c r="D579">
        <v>2018</v>
      </c>
      <c r="E579" t="s">
        <v>140</v>
      </c>
      <c r="F579" s="2">
        <v>6705</v>
      </c>
      <c r="G579" s="2">
        <v>7234</v>
      </c>
      <c r="H579" s="2">
        <v>1084</v>
      </c>
      <c r="I579" s="2">
        <v>599.23474342180896</v>
      </c>
      <c r="J579" s="2">
        <v>0</v>
      </c>
      <c r="K579" s="2">
        <v>0</v>
      </c>
      <c r="L579" s="2">
        <v>0</v>
      </c>
      <c r="M579" s="2">
        <v>13454.234743421801</v>
      </c>
      <c r="N579" s="2">
        <v>0</v>
      </c>
      <c r="O579" s="2">
        <v>0</v>
      </c>
      <c r="P579" s="2">
        <v>44608.67</v>
      </c>
      <c r="Q579" s="2">
        <v>3935</v>
      </c>
      <c r="R579" s="2">
        <v>0</v>
      </c>
      <c r="S579" s="2">
        <v>386.29437000000001</v>
      </c>
      <c r="T579" s="2">
        <v>0</v>
      </c>
      <c r="U579" s="2">
        <v>20496.657983421799</v>
      </c>
      <c r="V579" s="2">
        <v>257</v>
      </c>
      <c r="W579" s="2">
        <v>41</v>
      </c>
      <c r="X579" s="2">
        <v>69</v>
      </c>
      <c r="Y579">
        <v>0</v>
      </c>
    </row>
    <row r="580" spans="1:25" x14ac:dyDescent="0.25">
      <c r="A580">
        <v>914780152</v>
      </c>
      <c r="B580">
        <v>7432017</v>
      </c>
      <c r="C580">
        <v>743</v>
      </c>
      <c r="D580">
        <v>2017</v>
      </c>
      <c r="E580" t="s">
        <v>140</v>
      </c>
      <c r="F580" s="2">
        <v>6000.4536862003797</v>
      </c>
      <c r="G580" s="2">
        <v>7150.1550094517997</v>
      </c>
      <c r="H580" s="2">
        <v>849.42155009451801</v>
      </c>
      <c r="I580" s="2">
        <v>599.23474342180896</v>
      </c>
      <c r="J580" s="2">
        <v>0</v>
      </c>
      <c r="K580" s="2">
        <v>0</v>
      </c>
      <c r="L580" s="2">
        <v>0</v>
      </c>
      <c r="M580" s="2">
        <v>12900.421888979499</v>
      </c>
      <c r="N580" s="2">
        <v>0</v>
      </c>
      <c r="O580" s="2">
        <v>0</v>
      </c>
      <c r="P580" s="2">
        <v>45461.11</v>
      </c>
      <c r="Q580" s="2">
        <v>3674</v>
      </c>
      <c r="R580" s="2">
        <v>215.772511848341</v>
      </c>
      <c r="S580" s="2">
        <v>328.97050999999999</v>
      </c>
      <c r="T580" s="2">
        <v>0</v>
      </c>
      <c r="U580" s="2">
        <v>19892.2926208278</v>
      </c>
      <c r="V580" s="2">
        <v>257</v>
      </c>
      <c r="W580" s="2">
        <v>38</v>
      </c>
      <c r="X580" s="2">
        <v>43</v>
      </c>
      <c r="Y580">
        <v>0</v>
      </c>
    </row>
    <row r="581" spans="1:25" x14ac:dyDescent="0.25">
      <c r="A581">
        <v>914780152</v>
      </c>
      <c r="B581">
        <v>7432016</v>
      </c>
      <c r="C581">
        <v>743</v>
      </c>
      <c r="D581">
        <v>2016</v>
      </c>
      <c r="E581" t="s">
        <v>140</v>
      </c>
      <c r="F581" s="2">
        <v>5588.1712062256802</v>
      </c>
      <c r="G581" s="2">
        <v>6540.7003891050599</v>
      </c>
      <c r="H581" s="2">
        <v>571.51750972762602</v>
      </c>
      <c r="I581" s="2">
        <v>599.23474342180896</v>
      </c>
      <c r="J581" s="2">
        <v>0</v>
      </c>
      <c r="K581" s="2">
        <v>0</v>
      </c>
      <c r="L581" s="2">
        <v>0</v>
      </c>
      <c r="M581" s="2">
        <v>12156.5888290249</v>
      </c>
      <c r="N581" s="2">
        <v>0</v>
      </c>
      <c r="O581" s="2">
        <v>0</v>
      </c>
      <c r="P581" s="2">
        <v>43672.4</v>
      </c>
      <c r="Q581" s="2">
        <v>3299</v>
      </c>
      <c r="R581" s="2">
        <v>0</v>
      </c>
      <c r="S581" s="2">
        <v>85.985789999999994</v>
      </c>
      <c r="T581" s="2">
        <v>0</v>
      </c>
      <c r="U581" s="2">
        <v>18205.591019024901</v>
      </c>
      <c r="V581" s="2">
        <v>260</v>
      </c>
      <c r="W581" s="2">
        <v>38</v>
      </c>
      <c r="X581" s="2">
        <v>41</v>
      </c>
      <c r="Y581">
        <v>0</v>
      </c>
    </row>
    <row r="582" spans="1:25" x14ac:dyDescent="0.25">
      <c r="A582">
        <v>914780152</v>
      </c>
      <c r="B582">
        <v>7432014</v>
      </c>
      <c r="C582">
        <v>743</v>
      </c>
      <c r="D582">
        <v>2014</v>
      </c>
      <c r="E582" t="s">
        <v>140</v>
      </c>
      <c r="F582" s="2">
        <v>6545.9279093717796</v>
      </c>
      <c r="G582" s="2">
        <v>4617.5571575695203</v>
      </c>
      <c r="H582" s="2">
        <v>87.398558187435597</v>
      </c>
      <c r="I582" s="2">
        <v>599.23474342180896</v>
      </c>
      <c r="J582" s="2">
        <v>0</v>
      </c>
      <c r="K582" s="2">
        <v>0</v>
      </c>
      <c r="L582" s="2">
        <v>0</v>
      </c>
      <c r="M582" s="2">
        <v>11675.3212521757</v>
      </c>
      <c r="N582" s="2">
        <v>0</v>
      </c>
      <c r="O582" s="2">
        <v>0</v>
      </c>
      <c r="P582" s="2">
        <v>43597.66</v>
      </c>
      <c r="Q582" s="2">
        <v>3577</v>
      </c>
      <c r="R582" s="2">
        <v>440.68641470888701</v>
      </c>
      <c r="S582" s="2">
        <v>133.04268999999999</v>
      </c>
      <c r="T582" s="2">
        <v>0</v>
      </c>
      <c r="U582" s="2">
        <v>18485.507616884599</v>
      </c>
      <c r="V582" s="2">
        <v>245</v>
      </c>
      <c r="W582" s="2">
        <v>38</v>
      </c>
      <c r="X582" s="2">
        <v>41</v>
      </c>
      <c r="Y582">
        <v>0</v>
      </c>
    </row>
    <row r="583" spans="1:25" x14ac:dyDescent="0.25">
      <c r="A583">
        <v>914780152</v>
      </c>
      <c r="B583">
        <v>7432015</v>
      </c>
      <c r="C583">
        <v>743</v>
      </c>
      <c r="D583">
        <v>2015</v>
      </c>
      <c r="E583" t="s">
        <v>140</v>
      </c>
      <c r="F583" s="2">
        <v>7926.08</v>
      </c>
      <c r="G583" s="2">
        <v>5208.2560000000003</v>
      </c>
      <c r="H583" s="2">
        <v>392.76799999999997</v>
      </c>
      <c r="I583" s="2">
        <v>599.23474342180896</v>
      </c>
      <c r="J583" s="2">
        <v>0</v>
      </c>
      <c r="K583" s="2">
        <v>0</v>
      </c>
      <c r="L583" s="2">
        <v>0</v>
      </c>
      <c r="M583" s="2">
        <v>13340.8027434218</v>
      </c>
      <c r="N583" s="2">
        <v>0</v>
      </c>
      <c r="O583" s="2">
        <v>0</v>
      </c>
      <c r="P583" s="2">
        <v>42950.25</v>
      </c>
      <c r="Q583" s="2">
        <v>3049</v>
      </c>
      <c r="R583" s="2">
        <v>17048.067999999999</v>
      </c>
      <c r="S583" s="2">
        <v>106.94750000000001</v>
      </c>
      <c r="T583" s="2">
        <v>0</v>
      </c>
      <c r="U583" s="2">
        <v>36164.783493421797</v>
      </c>
      <c r="V583" s="2">
        <v>261</v>
      </c>
      <c r="W583" s="2">
        <v>38</v>
      </c>
      <c r="X583" s="2">
        <v>41</v>
      </c>
      <c r="Y583">
        <v>0</v>
      </c>
    </row>
    <row r="584" spans="1:25" x14ac:dyDescent="0.25">
      <c r="A584">
        <v>915729290</v>
      </c>
      <c r="B584">
        <v>7532014</v>
      </c>
      <c r="C584">
        <v>753</v>
      </c>
      <c r="D584">
        <v>2014</v>
      </c>
      <c r="E584" t="s">
        <v>141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21</v>
      </c>
      <c r="Y584">
        <v>0</v>
      </c>
    </row>
    <row r="585" spans="1:25" x14ac:dyDescent="0.25">
      <c r="A585">
        <v>915729290</v>
      </c>
      <c r="B585">
        <v>7532017</v>
      </c>
      <c r="C585">
        <v>753</v>
      </c>
      <c r="D585">
        <v>2017</v>
      </c>
      <c r="E585" t="s">
        <v>141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21</v>
      </c>
      <c r="Y585">
        <v>0</v>
      </c>
    </row>
    <row r="586" spans="1:25" x14ac:dyDescent="0.25">
      <c r="A586">
        <v>915729290</v>
      </c>
      <c r="B586">
        <v>7532015</v>
      </c>
      <c r="C586">
        <v>753</v>
      </c>
      <c r="D586">
        <v>2015</v>
      </c>
      <c r="E586" t="s">
        <v>141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21</v>
      </c>
      <c r="Y586">
        <v>0</v>
      </c>
    </row>
    <row r="587" spans="1:25" x14ac:dyDescent="0.25">
      <c r="A587">
        <v>915729290</v>
      </c>
      <c r="B587">
        <v>7532016</v>
      </c>
      <c r="C587">
        <v>753</v>
      </c>
      <c r="D587">
        <v>2016</v>
      </c>
      <c r="E587" t="s">
        <v>141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21</v>
      </c>
      <c r="Y587">
        <v>0</v>
      </c>
    </row>
    <row r="588" spans="1:25" x14ac:dyDescent="0.25">
      <c r="A588">
        <v>915729290</v>
      </c>
      <c r="B588">
        <v>7532018</v>
      </c>
      <c r="C588">
        <v>753</v>
      </c>
      <c r="D588">
        <v>2018</v>
      </c>
      <c r="E588" t="s">
        <v>141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21</v>
      </c>
      <c r="Y588">
        <v>0</v>
      </c>
    </row>
    <row r="589" spans="1:25" x14ac:dyDescent="0.25">
      <c r="A589">
        <v>998509289</v>
      </c>
      <c r="B589">
        <v>8522018</v>
      </c>
      <c r="C589">
        <v>852</v>
      </c>
      <c r="D589">
        <v>2018</v>
      </c>
      <c r="E589" t="s">
        <v>142</v>
      </c>
      <c r="F589" s="2">
        <v>11567</v>
      </c>
      <c r="G589" s="2">
        <v>13578</v>
      </c>
      <c r="H589" s="2">
        <v>0</v>
      </c>
      <c r="I589" s="2">
        <v>1103.1709394464899</v>
      </c>
      <c r="J589" s="2">
        <v>423.05744268991401</v>
      </c>
      <c r="K589" s="2">
        <v>-251.74139886578399</v>
      </c>
      <c r="L589" s="2">
        <v>0</v>
      </c>
      <c r="M589" s="2">
        <v>26419.486983270599</v>
      </c>
      <c r="N589" s="2">
        <v>94275.42</v>
      </c>
      <c r="O589" s="2">
        <v>6355</v>
      </c>
      <c r="P589" s="2">
        <v>11944.26</v>
      </c>
      <c r="Q589" s="2">
        <v>1713</v>
      </c>
      <c r="R589" s="2">
        <v>0</v>
      </c>
      <c r="S589" s="2">
        <v>3539.96225</v>
      </c>
      <c r="T589" s="2">
        <v>0</v>
      </c>
      <c r="U589" s="2">
        <v>44506.849713270603</v>
      </c>
      <c r="V589" s="2">
        <v>30</v>
      </c>
      <c r="W589" s="2">
        <v>117</v>
      </c>
      <c r="X589" s="2">
        <v>75</v>
      </c>
      <c r="Y589">
        <v>0</v>
      </c>
    </row>
    <row r="590" spans="1:25" x14ac:dyDescent="0.25">
      <c r="A590">
        <v>998509289</v>
      </c>
      <c r="B590">
        <v>8522017</v>
      </c>
      <c r="C590">
        <v>852</v>
      </c>
      <c r="D590">
        <v>2017</v>
      </c>
      <c r="E590" t="s">
        <v>142</v>
      </c>
      <c r="F590" s="2">
        <v>12131.508506616299</v>
      </c>
      <c r="G590" s="2">
        <v>16410.495274102101</v>
      </c>
      <c r="H590" s="2">
        <v>307.47826086956502</v>
      </c>
      <c r="I590" s="2">
        <v>1103.1709394464899</v>
      </c>
      <c r="J590" s="2">
        <v>423.05744268991401</v>
      </c>
      <c r="K590" s="2">
        <v>-251.74139886578399</v>
      </c>
      <c r="L590" s="2">
        <v>0</v>
      </c>
      <c r="M590" s="2">
        <v>29509.0125031194</v>
      </c>
      <c r="N590" s="2">
        <v>47697.25</v>
      </c>
      <c r="O590" s="2">
        <v>5497</v>
      </c>
      <c r="P590" s="2">
        <v>9202.11</v>
      </c>
      <c r="Q590" s="2">
        <v>1281</v>
      </c>
      <c r="R590" s="2">
        <v>136.655924170616</v>
      </c>
      <c r="S590" s="2">
        <v>3462.9600500000001</v>
      </c>
      <c r="T590" s="2">
        <v>0</v>
      </c>
      <c r="U590" s="2">
        <v>43357.489437290002</v>
      </c>
      <c r="V590" s="2">
        <v>31</v>
      </c>
      <c r="W590" s="2">
        <v>115</v>
      </c>
      <c r="X590" s="2">
        <v>72</v>
      </c>
      <c r="Y590">
        <v>0</v>
      </c>
    </row>
    <row r="591" spans="1:25" x14ac:dyDescent="0.25">
      <c r="A591">
        <v>998509289</v>
      </c>
      <c r="B591">
        <v>8522015</v>
      </c>
      <c r="C591">
        <v>852</v>
      </c>
      <c r="D591">
        <v>2015</v>
      </c>
      <c r="E591" t="s">
        <v>142</v>
      </c>
      <c r="F591" s="2">
        <v>14968.704</v>
      </c>
      <c r="G591" s="2">
        <v>14104.832</v>
      </c>
      <c r="H591" s="2">
        <v>1632</v>
      </c>
      <c r="I591" s="2">
        <v>1103.1709394464899</v>
      </c>
      <c r="J591" s="2">
        <v>423.05744268991401</v>
      </c>
      <c r="K591" s="2">
        <v>-251.74139886578399</v>
      </c>
      <c r="L591" s="2">
        <v>0</v>
      </c>
      <c r="M591" s="2">
        <v>28716.022983270599</v>
      </c>
      <c r="N591" s="2">
        <v>57163.98</v>
      </c>
      <c r="O591" s="2">
        <v>5149</v>
      </c>
      <c r="P591" s="2">
        <v>9255.64</v>
      </c>
      <c r="Q591" s="2">
        <v>1320</v>
      </c>
      <c r="R591" s="2">
        <v>786.98400000000004</v>
      </c>
      <c r="S591" s="2">
        <v>2860.2039399999999</v>
      </c>
      <c r="T591" s="2">
        <v>0</v>
      </c>
      <c r="U591" s="2">
        <v>42883.807743270598</v>
      </c>
      <c r="V591" s="2">
        <v>30</v>
      </c>
      <c r="W591" s="2">
        <v>115</v>
      </c>
      <c r="X591" s="2">
        <v>73</v>
      </c>
      <c r="Y591">
        <v>0</v>
      </c>
    </row>
    <row r="592" spans="1:25" x14ac:dyDescent="0.25">
      <c r="A592">
        <v>998509289</v>
      </c>
      <c r="B592">
        <v>8522016</v>
      </c>
      <c r="C592">
        <v>852</v>
      </c>
      <c r="D592">
        <v>2016</v>
      </c>
      <c r="E592" t="s">
        <v>142</v>
      </c>
      <c r="F592" s="2">
        <v>16002.490272373499</v>
      </c>
      <c r="G592" s="2">
        <v>14347.2062256809</v>
      </c>
      <c r="H592" s="2">
        <v>821.29182879377402</v>
      </c>
      <c r="I592" s="2">
        <v>1103.1709394464899</v>
      </c>
      <c r="J592" s="2">
        <v>423.05744268991401</v>
      </c>
      <c r="K592" s="2">
        <v>-251.74139886578399</v>
      </c>
      <c r="L592" s="2">
        <v>0</v>
      </c>
      <c r="M592" s="2">
        <v>30802.8916525313</v>
      </c>
      <c r="N592" s="2">
        <v>52100.85</v>
      </c>
      <c r="O592" s="2">
        <v>5168</v>
      </c>
      <c r="P592" s="2">
        <v>10005.06</v>
      </c>
      <c r="Q592" s="2">
        <v>1193</v>
      </c>
      <c r="R592" s="2">
        <v>0</v>
      </c>
      <c r="S592" s="2">
        <v>2272.84827</v>
      </c>
      <c r="T592" s="2">
        <v>0</v>
      </c>
      <c r="U592" s="2">
        <v>43225.200432531303</v>
      </c>
      <c r="V592" s="2">
        <v>31</v>
      </c>
      <c r="W592" s="2">
        <v>115</v>
      </c>
      <c r="X592" s="2">
        <v>73</v>
      </c>
      <c r="Y592">
        <v>0</v>
      </c>
    </row>
    <row r="593" spans="1:25" x14ac:dyDescent="0.25">
      <c r="A593">
        <v>998509289</v>
      </c>
      <c r="B593">
        <v>8522014</v>
      </c>
      <c r="C593">
        <v>852</v>
      </c>
      <c r="D593">
        <v>2014</v>
      </c>
      <c r="E593" t="s">
        <v>142</v>
      </c>
      <c r="F593" s="2">
        <v>20980.135942327499</v>
      </c>
      <c r="G593" s="2">
        <v>11880.6014418126</v>
      </c>
      <c r="H593" s="2">
        <v>11.204943357363501</v>
      </c>
      <c r="I593" s="2">
        <v>1103.1709394464899</v>
      </c>
      <c r="J593" s="2">
        <v>423.05744268991401</v>
      </c>
      <c r="K593" s="2">
        <v>-251.74139886578399</v>
      </c>
      <c r="L593" s="2">
        <v>0</v>
      </c>
      <c r="M593" s="2">
        <v>34124.019424053302</v>
      </c>
      <c r="N593" s="2">
        <v>61134.29</v>
      </c>
      <c r="O593" s="2">
        <v>4939</v>
      </c>
      <c r="P593" s="2">
        <v>9554.6</v>
      </c>
      <c r="Q593" s="2">
        <v>1267</v>
      </c>
      <c r="R593" s="2">
        <v>755.14606741573004</v>
      </c>
      <c r="S593" s="2">
        <v>2192.8515400000001</v>
      </c>
      <c r="T593" s="2">
        <v>0</v>
      </c>
      <c r="U593" s="2">
        <v>47590.039321469099</v>
      </c>
      <c r="V593" s="2">
        <v>29</v>
      </c>
      <c r="W593" s="2">
        <v>114</v>
      </c>
      <c r="X593" s="2">
        <v>73</v>
      </c>
      <c r="Y593">
        <v>0</v>
      </c>
    </row>
    <row r="594" spans="1:25" x14ac:dyDescent="0.25">
      <c r="A594">
        <v>916574894</v>
      </c>
      <c r="B594">
        <v>8732018</v>
      </c>
      <c r="C594">
        <v>873</v>
      </c>
      <c r="D594">
        <v>2018</v>
      </c>
      <c r="E594" t="s">
        <v>143</v>
      </c>
      <c r="F594" s="2">
        <v>724</v>
      </c>
      <c r="G594" s="2">
        <v>972</v>
      </c>
      <c r="H594" s="2">
        <v>0</v>
      </c>
      <c r="I594" s="2">
        <v>15</v>
      </c>
      <c r="J594" s="2">
        <v>-1.6</v>
      </c>
      <c r="K594" s="2">
        <v>0</v>
      </c>
      <c r="L594" s="2">
        <v>0</v>
      </c>
      <c r="M594" s="2">
        <v>1709.4</v>
      </c>
      <c r="N594" s="2">
        <v>0</v>
      </c>
      <c r="O594" s="2">
        <v>0</v>
      </c>
      <c r="P594" s="2">
        <v>13264.33</v>
      </c>
      <c r="Q594" s="2">
        <v>1138</v>
      </c>
      <c r="R594" s="2">
        <v>120</v>
      </c>
      <c r="S594" s="2">
        <v>1925.48279</v>
      </c>
      <c r="T594" s="2">
        <v>0</v>
      </c>
      <c r="U594" s="2">
        <v>5702.0069199999998</v>
      </c>
      <c r="V594" s="2">
        <v>2</v>
      </c>
      <c r="W594" s="2">
        <v>0</v>
      </c>
      <c r="X594" s="2">
        <v>0</v>
      </c>
      <c r="Y594">
        <v>0</v>
      </c>
    </row>
    <row r="595" spans="1:25" x14ac:dyDescent="0.25">
      <c r="A595">
        <v>916574894</v>
      </c>
      <c r="B595">
        <v>8732016</v>
      </c>
      <c r="C595">
        <v>873</v>
      </c>
      <c r="D595">
        <v>2016</v>
      </c>
      <c r="E595" t="s">
        <v>143</v>
      </c>
      <c r="F595" s="2">
        <v>0</v>
      </c>
      <c r="G595" s="2">
        <v>0</v>
      </c>
      <c r="H595" s="2">
        <v>0</v>
      </c>
      <c r="I595" s="2">
        <v>15</v>
      </c>
      <c r="J595" s="2">
        <v>-1.6</v>
      </c>
      <c r="K595" s="2">
        <v>0</v>
      </c>
      <c r="L595" s="2">
        <v>0</v>
      </c>
      <c r="M595" s="2">
        <v>13.4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13.4</v>
      </c>
      <c r="V595" s="2">
        <v>0</v>
      </c>
      <c r="W595" s="2">
        <v>0</v>
      </c>
      <c r="X595" s="2">
        <v>0</v>
      </c>
      <c r="Y595">
        <v>0</v>
      </c>
    </row>
    <row r="596" spans="1:25" x14ac:dyDescent="0.25">
      <c r="A596">
        <v>916574894</v>
      </c>
      <c r="B596">
        <v>8732014</v>
      </c>
      <c r="C596">
        <v>873</v>
      </c>
      <c r="D596">
        <v>2014</v>
      </c>
      <c r="E596" t="s">
        <v>143</v>
      </c>
      <c r="F596" s="2">
        <v>0</v>
      </c>
      <c r="G596" s="2">
        <v>0</v>
      </c>
      <c r="H596" s="2">
        <v>0</v>
      </c>
      <c r="I596" s="2">
        <v>15</v>
      </c>
      <c r="J596" s="2">
        <v>-1.6</v>
      </c>
      <c r="K596" s="2">
        <v>0</v>
      </c>
      <c r="L596" s="2">
        <v>0</v>
      </c>
      <c r="M596" s="2">
        <v>13.4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13.4</v>
      </c>
      <c r="V596" s="2">
        <v>0</v>
      </c>
      <c r="W596" s="2">
        <v>0</v>
      </c>
      <c r="X596" s="2">
        <v>0</v>
      </c>
      <c r="Y596">
        <v>0</v>
      </c>
    </row>
    <row r="597" spans="1:25" x14ac:dyDescent="0.25">
      <c r="A597">
        <v>916574894</v>
      </c>
      <c r="B597">
        <v>8732017</v>
      </c>
      <c r="C597">
        <v>873</v>
      </c>
      <c r="D597">
        <v>2017</v>
      </c>
      <c r="E597" t="s">
        <v>143</v>
      </c>
      <c r="F597" s="2">
        <v>2232.5595463138002</v>
      </c>
      <c r="G597" s="2">
        <v>0</v>
      </c>
      <c r="H597" s="2">
        <v>0</v>
      </c>
      <c r="I597" s="2">
        <v>15</v>
      </c>
      <c r="J597" s="2">
        <v>-1.6</v>
      </c>
      <c r="K597" s="2">
        <v>0</v>
      </c>
      <c r="L597" s="2">
        <v>0</v>
      </c>
      <c r="M597" s="2">
        <v>2245.9595463137998</v>
      </c>
      <c r="N597" s="2">
        <v>0</v>
      </c>
      <c r="O597" s="2">
        <v>0</v>
      </c>
      <c r="P597" s="2">
        <v>14413.71</v>
      </c>
      <c r="Q597" s="2">
        <v>2430</v>
      </c>
      <c r="R597" s="2">
        <v>0</v>
      </c>
      <c r="S597" s="2">
        <v>1970.40074</v>
      </c>
      <c r="T597" s="2">
        <v>0</v>
      </c>
      <c r="U597" s="2">
        <v>7525.5965963137996</v>
      </c>
      <c r="V597" s="2">
        <v>2</v>
      </c>
      <c r="W597" s="2">
        <v>0</v>
      </c>
      <c r="X597" s="2">
        <v>0</v>
      </c>
      <c r="Y597">
        <v>0</v>
      </c>
    </row>
    <row r="598" spans="1:25" x14ac:dyDescent="0.25">
      <c r="A598">
        <v>916574894</v>
      </c>
      <c r="B598">
        <v>8732015</v>
      </c>
      <c r="C598">
        <v>873</v>
      </c>
      <c r="D598">
        <v>2015</v>
      </c>
      <c r="E598" t="s">
        <v>143</v>
      </c>
      <c r="F598" s="2">
        <v>0</v>
      </c>
      <c r="G598" s="2">
        <v>0</v>
      </c>
      <c r="H598" s="2">
        <v>0</v>
      </c>
      <c r="I598" s="2">
        <v>15</v>
      </c>
      <c r="J598" s="2">
        <v>-1.6</v>
      </c>
      <c r="K598" s="2">
        <v>0</v>
      </c>
      <c r="L598" s="2">
        <v>0</v>
      </c>
      <c r="M598" s="2">
        <v>13.4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13.4</v>
      </c>
      <c r="V598" s="2">
        <v>0</v>
      </c>
      <c r="W598" s="2">
        <v>0</v>
      </c>
      <c r="X598" s="2">
        <v>0</v>
      </c>
      <c r="Y598">
        <v>0</v>
      </c>
    </row>
    <row r="599" spans="1:25" x14ac:dyDescent="0.25">
      <c r="A599">
        <v>983452841</v>
      </c>
      <c r="B599">
        <v>9002015</v>
      </c>
      <c r="C599">
        <v>900</v>
      </c>
      <c r="D599">
        <v>2015</v>
      </c>
      <c r="E599" t="s">
        <v>144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0</v>
      </c>
      <c r="Y599">
        <v>0</v>
      </c>
    </row>
    <row r="600" spans="1:25" x14ac:dyDescent="0.25">
      <c r="A600">
        <v>983452841</v>
      </c>
      <c r="B600">
        <v>9002016</v>
      </c>
      <c r="C600">
        <v>900</v>
      </c>
      <c r="D600">
        <v>2016</v>
      </c>
      <c r="E600" t="s">
        <v>144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0</v>
      </c>
      <c r="Y600">
        <v>0</v>
      </c>
    </row>
    <row r="601" spans="1:25" x14ac:dyDescent="0.25">
      <c r="A601">
        <v>983452841</v>
      </c>
      <c r="B601">
        <v>9002014</v>
      </c>
      <c r="C601">
        <v>900</v>
      </c>
      <c r="D601">
        <v>2014</v>
      </c>
      <c r="E601" t="s">
        <v>144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>
        <v>0</v>
      </c>
    </row>
    <row r="602" spans="1:25" x14ac:dyDescent="0.25">
      <c r="A602">
        <v>983452841</v>
      </c>
      <c r="B602">
        <v>9002017</v>
      </c>
      <c r="C602">
        <v>900</v>
      </c>
      <c r="D602">
        <v>2017</v>
      </c>
      <c r="E602" t="s">
        <v>144</v>
      </c>
      <c r="F602" s="2">
        <v>0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>
        <v>0</v>
      </c>
    </row>
    <row r="603" spans="1:25" x14ac:dyDescent="0.25">
      <c r="A603">
        <v>983452841</v>
      </c>
      <c r="B603">
        <v>9002018</v>
      </c>
      <c r="C603">
        <v>900</v>
      </c>
      <c r="D603">
        <v>2018</v>
      </c>
      <c r="E603" t="s">
        <v>144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>
        <v>0</v>
      </c>
    </row>
    <row r="604" spans="1:25" x14ac:dyDescent="0.25">
      <c r="A604">
        <v>995204517</v>
      </c>
      <c r="B604">
        <v>9012018</v>
      </c>
      <c r="C604">
        <v>901</v>
      </c>
      <c r="D604">
        <v>2018</v>
      </c>
      <c r="E604" t="s">
        <v>145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>
        <v>0</v>
      </c>
    </row>
    <row r="605" spans="1:25" x14ac:dyDescent="0.25">
      <c r="A605">
        <v>995204517</v>
      </c>
      <c r="B605">
        <v>9012014</v>
      </c>
      <c r="C605">
        <v>901</v>
      </c>
      <c r="D605">
        <v>2014</v>
      </c>
      <c r="E605" t="s">
        <v>145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>
        <v>0</v>
      </c>
    </row>
    <row r="606" spans="1:25" x14ac:dyDescent="0.25">
      <c r="A606">
        <v>995204517</v>
      </c>
      <c r="B606">
        <v>9012015</v>
      </c>
      <c r="C606">
        <v>901</v>
      </c>
      <c r="D606">
        <v>2015</v>
      </c>
      <c r="E606" t="s">
        <v>145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>
        <v>0</v>
      </c>
    </row>
    <row r="607" spans="1:25" x14ac:dyDescent="0.25">
      <c r="A607">
        <v>995204517</v>
      </c>
      <c r="B607">
        <v>9012016</v>
      </c>
      <c r="C607">
        <v>901</v>
      </c>
      <c r="D607">
        <v>2016</v>
      </c>
      <c r="E607" t="s">
        <v>145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>
        <v>0</v>
      </c>
    </row>
    <row r="608" spans="1:25" x14ac:dyDescent="0.25">
      <c r="A608">
        <v>995204517</v>
      </c>
      <c r="B608">
        <v>9012017</v>
      </c>
      <c r="C608">
        <v>901</v>
      </c>
      <c r="D608">
        <v>2017</v>
      </c>
      <c r="E608" t="s">
        <v>145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  <c r="Y608">
        <v>0</v>
      </c>
    </row>
    <row r="609" spans="1:25" x14ac:dyDescent="0.25">
      <c r="A609">
        <v>996732673</v>
      </c>
      <c r="B609">
        <v>9022014</v>
      </c>
      <c r="C609">
        <v>902</v>
      </c>
      <c r="D609">
        <v>2014</v>
      </c>
      <c r="E609" t="s">
        <v>146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0</v>
      </c>
      <c r="X609" s="2">
        <v>0</v>
      </c>
      <c r="Y609">
        <v>0</v>
      </c>
    </row>
    <row r="610" spans="1:25" x14ac:dyDescent="0.25">
      <c r="A610">
        <v>996732673</v>
      </c>
      <c r="B610">
        <v>9022018</v>
      </c>
      <c r="C610">
        <v>902</v>
      </c>
      <c r="D610">
        <v>2018</v>
      </c>
      <c r="E610" t="s">
        <v>146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2541.0726</v>
      </c>
      <c r="T610" s="2">
        <v>0</v>
      </c>
      <c r="U610" s="2">
        <v>2541.0726</v>
      </c>
      <c r="V610" s="2">
        <v>2</v>
      </c>
      <c r="W610" s="2">
        <v>2</v>
      </c>
      <c r="X610" s="2">
        <v>0</v>
      </c>
      <c r="Y610">
        <v>0</v>
      </c>
    </row>
    <row r="611" spans="1:25" x14ac:dyDescent="0.25">
      <c r="A611">
        <v>996732673</v>
      </c>
      <c r="B611">
        <v>9022015</v>
      </c>
      <c r="C611">
        <v>902</v>
      </c>
      <c r="D611">
        <v>2015</v>
      </c>
      <c r="E611" t="s">
        <v>146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>
        <v>0</v>
      </c>
    </row>
    <row r="612" spans="1:25" x14ac:dyDescent="0.25">
      <c r="A612">
        <v>996732673</v>
      </c>
      <c r="B612">
        <v>9022016</v>
      </c>
      <c r="C612">
        <v>902</v>
      </c>
      <c r="D612">
        <v>2016</v>
      </c>
      <c r="E612" t="s">
        <v>146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>
        <v>0</v>
      </c>
    </row>
    <row r="613" spans="1:25" x14ac:dyDescent="0.25">
      <c r="A613">
        <v>996732673</v>
      </c>
      <c r="B613">
        <v>9022017</v>
      </c>
      <c r="C613">
        <v>902</v>
      </c>
      <c r="D613">
        <v>2017</v>
      </c>
      <c r="E613" t="s">
        <v>146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>
        <v>0</v>
      </c>
    </row>
  </sheetData>
  <mergeCells count="2">
    <mergeCell ref="F1:M1"/>
    <mergeCell ref="U1:X1"/>
  </mergeCells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6"/>
  <sheetViews>
    <sheetView workbookViewId="0">
      <pane xSplit="5" ySplit="4" topLeftCell="F5" activePane="bottomRight" state="frozen"/>
      <selection pane="topRight"/>
      <selection pane="bottomLeft"/>
      <selection pane="bottomRight" activeCell="E13" sqref="E13"/>
    </sheetView>
  </sheetViews>
  <sheetFormatPr baseColWidth="10" defaultColWidth="9.140625" defaultRowHeight="15" x14ac:dyDescent="0.25"/>
  <cols>
    <col min="1" max="1" width="9.7109375" customWidth="1"/>
    <col min="2" max="2" width="7.7109375" hidden="1" customWidth="1"/>
    <col min="3" max="3" width="3.7109375" hidden="1" customWidth="1"/>
    <col min="4" max="4" width="4.7109375" customWidth="1"/>
    <col min="5" max="5" width="61.7109375" customWidth="1"/>
    <col min="6" max="6" width="11.7109375" customWidth="1"/>
    <col min="7" max="14" width="12.7109375" customWidth="1"/>
    <col min="15" max="19" width="11.7109375" customWidth="1"/>
    <col min="20" max="20" width="17.85546875" customWidth="1"/>
    <col min="21" max="21" width="18.7109375" customWidth="1"/>
    <col min="22" max="22" width="14.7109375" customWidth="1"/>
    <col min="23" max="25" width="16.7109375" customWidth="1"/>
    <col min="26" max="26" width="11.7109375" customWidth="1"/>
    <col min="27" max="27" width="21" bestFit="1" customWidth="1"/>
    <col min="28" max="28" width="31.5703125" bestFit="1" customWidth="1"/>
    <col min="29" max="29" width="29.42578125" bestFit="1" customWidth="1"/>
    <col min="30" max="30" width="17.5703125" bestFit="1" customWidth="1"/>
    <col min="31" max="31" width="22" bestFit="1" customWidth="1"/>
  </cols>
  <sheetData>
    <row r="1" spans="1:30" x14ac:dyDescent="0.25">
      <c r="A1" s="5"/>
      <c r="B1" s="5"/>
      <c r="C1" s="5"/>
      <c r="D1" s="5"/>
      <c r="E1" s="5"/>
      <c r="F1" s="9"/>
      <c r="G1" s="9"/>
      <c r="H1" s="13" t="s">
        <v>172</v>
      </c>
      <c r="I1" s="13"/>
      <c r="J1" s="13"/>
      <c r="K1" s="13"/>
      <c r="L1" s="13"/>
      <c r="M1" s="13"/>
      <c r="N1" s="14"/>
      <c r="O1" s="7" t="s">
        <v>173</v>
      </c>
      <c r="P1" s="7"/>
      <c r="Q1" s="7"/>
      <c r="R1" s="7"/>
      <c r="S1" s="7"/>
      <c r="T1" s="8" t="s">
        <v>174</v>
      </c>
      <c r="U1" s="8"/>
      <c r="V1" s="8"/>
      <c r="W1" s="8"/>
      <c r="X1" s="8"/>
      <c r="Y1" s="9"/>
      <c r="Z1" s="10" t="s">
        <v>175</v>
      </c>
      <c r="AA1" s="10"/>
      <c r="AB1" s="10"/>
      <c r="AC1" s="10"/>
      <c r="AD1" s="10"/>
    </row>
    <row r="2" spans="1:30" x14ac:dyDescent="0.25">
      <c r="A2" s="5"/>
      <c r="B2" s="5"/>
      <c r="C2" s="5"/>
      <c r="D2" s="5"/>
      <c r="E2" s="5"/>
      <c r="F2" s="9"/>
      <c r="G2" s="9"/>
      <c r="H2" s="15">
        <v>-0.248669</v>
      </c>
      <c r="I2" s="15">
        <v>-0.382218</v>
      </c>
      <c r="J2" s="15">
        <v>-3.3406999999999999E-2</v>
      </c>
      <c r="K2" s="15">
        <v>-7.1322999999999998E-2</v>
      </c>
      <c r="L2" s="15">
        <v>-1.6004999999999998E-2</v>
      </c>
      <c r="M2" s="16"/>
      <c r="N2" s="1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1"/>
      <c r="AA2" s="11"/>
      <c r="AB2" s="11"/>
      <c r="AC2" s="11"/>
      <c r="AD2" s="12"/>
    </row>
    <row r="3" spans="1:30" ht="51.75" x14ac:dyDescent="0.25">
      <c r="A3" s="6" t="s">
        <v>176</v>
      </c>
      <c r="B3" s="6"/>
      <c r="C3" s="6"/>
      <c r="D3" s="6" t="s">
        <v>167</v>
      </c>
      <c r="E3" s="6" t="s">
        <v>168</v>
      </c>
      <c r="F3" s="9" t="s">
        <v>177</v>
      </c>
      <c r="G3" s="9" t="s">
        <v>178</v>
      </c>
      <c r="H3" s="16" t="s">
        <v>179</v>
      </c>
      <c r="I3" s="16" t="s">
        <v>180</v>
      </c>
      <c r="J3" s="16" t="s">
        <v>181</v>
      </c>
      <c r="K3" s="16" t="s">
        <v>182</v>
      </c>
      <c r="L3" s="16" t="s">
        <v>183</v>
      </c>
      <c r="M3" s="16" t="s">
        <v>184</v>
      </c>
      <c r="N3" s="16" t="s">
        <v>185</v>
      </c>
      <c r="O3" s="9" t="s">
        <v>186</v>
      </c>
      <c r="P3" s="9" t="s">
        <v>187</v>
      </c>
      <c r="Q3" s="9" t="s">
        <v>188</v>
      </c>
      <c r="R3" s="9" t="s">
        <v>189</v>
      </c>
      <c r="S3" s="9" t="s">
        <v>190</v>
      </c>
      <c r="T3" s="9" t="s">
        <v>191</v>
      </c>
      <c r="U3" s="9" t="s">
        <v>192</v>
      </c>
      <c r="V3" s="9" t="s">
        <v>193</v>
      </c>
      <c r="W3" s="9" t="s">
        <v>194</v>
      </c>
      <c r="X3" s="9" t="s">
        <v>195</v>
      </c>
      <c r="Y3" s="9" t="s">
        <v>196</v>
      </c>
      <c r="Z3" s="11" t="s">
        <v>31</v>
      </c>
      <c r="AA3" s="11" t="s">
        <v>197</v>
      </c>
      <c r="AB3" s="11" t="s">
        <v>198</v>
      </c>
      <c r="AC3" s="11" t="s">
        <v>134</v>
      </c>
      <c r="AD3" s="11" t="s">
        <v>138</v>
      </c>
    </row>
    <row r="4" spans="1:30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147</v>
      </c>
      <c r="G4" t="s">
        <v>148</v>
      </c>
      <c r="H4" t="s">
        <v>200</v>
      </c>
      <c r="I4" t="s">
        <v>201</v>
      </c>
      <c r="J4" t="s">
        <v>202</v>
      </c>
      <c r="K4" t="s">
        <v>203</v>
      </c>
      <c r="L4" t="s">
        <v>204</v>
      </c>
      <c r="M4" t="s">
        <v>205</v>
      </c>
      <c r="N4" t="s">
        <v>149</v>
      </c>
      <c r="O4" t="s">
        <v>150</v>
      </c>
      <c r="P4" t="s">
        <v>151</v>
      </c>
      <c r="Q4" t="s">
        <v>152</v>
      </c>
      <c r="R4" t="s">
        <v>153</v>
      </c>
      <c r="S4" t="s">
        <v>154</v>
      </c>
      <c r="T4" t="s">
        <v>156</v>
      </c>
      <c r="U4" t="s">
        <v>157</v>
      </c>
      <c r="V4" t="s">
        <v>158</v>
      </c>
      <c r="W4" t="s">
        <v>159</v>
      </c>
      <c r="X4" t="s">
        <v>160</v>
      </c>
      <c r="Y4" t="s">
        <v>155</v>
      </c>
      <c r="Z4" t="s">
        <v>161</v>
      </c>
      <c r="AA4" t="s">
        <v>162</v>
      </c>
      <c r="AB4" t="s">
        <v>199</v>
      </c>
      <c r="AC4" t="s">
        <v>163</v>
      </c>
      <c r="AD4" t="s">
        <v>164</v>
      </c>
    </row>
    <row r="5" spans="1:30" x14ac:dyDescent="0.25">
      <c r="A5">
        <v>971029390</v>
      </c>
      <c r="B5">
        <v>72018</v>
      </c>
      <c r="C5">
        <v>7</v>
      </c>
      <c r="D5">
        <v>2018</v>
      </c>
      <c r="E5" t="s">
        <v>25</v>
      </c>
      <c r="F5" s="2">
        <v>84975.844506210604</v>
      </c>
      <c r="G5" s="4">
        <v>0.72859618713206897</v>
      </c>
      <c r="H5" s="4">
        <f>Table4[[#This Row],[diff_tu_ldz_hvug.s]]*-$H$2</f>
        <v>-7.8833025284914867E-3</v>
      </c>
      <c r="I5" s="4">
        <f>Table4[[#This Row],[diff_tu_ldz_f4]]*-$I$2</f>
        <v>-2.2107890229001958E-2</v>
      </c>
      <c r="J5" s="4">
        <f>Table4[[#This Row],[diff_tu_ldz_Geo1]]*-$J$2</f>
        <v>8.9832058956421795E-3</v>
      </c>
      <c r="K5" s="4">
        <f>Table4[[#This Row],[diff_tu_ldz_Geo2]]*-$K$2</f>
        <v>4.1656950471588752E-2</v>
      </c>
      <c r="L5" s="4">
        <f>Table4[[#This Row],[diff_tu_ldz_Geo3]]*-$L$2</f>
        <v>3.9152493056188072E-2</v>
      </c>
      <c r="M5" s="4">
        <f>SUM(Table4[[#This Row],[1]:[5]])</f>
        <v>5.9801456665925561E-2</v>
      </c>
      <c r="N5" s="4">
        <v>0.78839895221829204</v>
      </c>
      <c r="O5" s="1">
        <v>0.22235722964763099</v>
      </c>
      <c r="P5" s="1">
        <v>3.7400000000000001E-5</v>
      </c>
      <c r="Q5" s="1">
        <v>-0.50447495021520405</v>
      </c>
      <c r="R5" s="1">
        <v>-4.1960305580448297E-2</v>
      </c>
      <c r="S5" s="1">
        <v>2.74376519985768</v>
      </c>
      <c r="T5" s="1">
        <v>-3.1701991516801399E-2</v>
      </c>
      <c r="U5" s="1">
        <v>-5.7841049424678999E-2</v>
      </c>
      <c r="V5" s="1">
        <v>0.26890190366217198</v>
      </c>
      <c r="W5" s="1">
        <v>0.584060548092323</v>
      </c>
      <c r="X5" s="1">
        <v>2.4462663577749502</v>
      </c>
      <c r="Y5" s="2">
        <v>69430.394900176601</v>
      </c>
      <c r="Z5" s="3">
        <v>0.65680769372252801</v>
      </c>
      <c r="AA5" s="3">
        <v>0</v>
      </c>
      <c r="AB5" s="3">
        <v>0</v>
      </c>
      <c r="AC5" s="3">
        <v>5.5307775399835002E-2</v>
      </c>
      <c r="AD5" s="3">
        <v>0.28788453087763699</v>
      </c>
    </row>
    <row r="6" spans="1:30" x14ac:dyDescent="0.25">
      <c r="A6">
        <v>971048611</v>
      </c>
      <c r="B6">
        <v>92018</v>
      </c>
      <c r="C6">
        <v>9</v>
      </c>
      <c r="D6">
        <v>2018</v>
      </c>
      <c r="E6" t="s">
        <v>26</v>
      </c>
      <c r="F6" s="2">
        <v>29600.945228772402</v>
      </c>
      <c r="G6" s="4">
        <v>0.70843792453043097</v>
      </c>
      <c r="H6" s="4">
        <f>Table4[[#This Row],[diff_tu_ldz_hvug.s]]*-$H$2</f>
        <v>3.4761915784963085E-2</v>
      </c>
      <c r="I6" s="4">
        <f>Table4[[#This Row],[diff_tu_ldz_f4]]*-$I$2</f>
        <v>-6.2490497304633266E-3</v>
      </c>
      <c r="J6" s="4">
        <f>Table4[[#This Row],[diff_tu_ldz_Geo1]]*-$J$2</f>
        <v>-3.771314288880652E-2</v>
      </c>
      <c r="K6" s="4">
        <f>Table4[[#This Row],[diff_tu_ldz_Geo2]]*-$K$2</f>
        <v>4.9191810837689608E-2</v>
      </c>
      <c r="L6" s="4">
        <f>Table4[[#This Row],[diff_tu_ldz_Geo3]]*-$L$2</f>
        <v>2.8453080357332662E-2</v>
      </c>
      <c r="M6" s="4">
        <f>SUM(Table4[[#This Row],[1]:[5]])</f>
        <v>6.84446143607155E-2</v>
      </c>
      <c r="N6" s="4">
        <v>0.77688295760484805</v>
      </c>
      <c r="O6" s="1">
        <v>0.35374149659863902</v>
      </c>
      <c r="P6" s="1">
        <v>3.4466899999999998E-4</v>
      </c>
      <c r="Q6" s="1">
        <v>-1.65249427340847</v>
      </c>
      <c r="R6" s="1">
        <v>0.199469237943911</v>
      </c>
      <c r="S6" s="1">
        <v>2.4069940176332199</v>
      </c>
      <c r="T6" s="1">
        <v>0.139791915296893</v>
      </c>
      <c r="U6" s="1">
        <v>-1.6349438620010901E-2</v>
      </c>
      <c r="V6" s="1">
        <v>-1.1288994189483199</v>
      </c>
      <c r="W6" s="1">
        <v>0.68970473532646703</v>
      </c>
      <c r="X6" s="1">
        <v>1.77776197171713</v>
      </c>
      <c r="Y6" s="2">
        <v>22133.625603643599</v>
      </c>
      <c r="Z6" s="3">
        <v>0.77909014286909795</v>
      </c>
      <c r="AA6" s="3">
        <v>0.220909857130902</v>
      </c>
      <c r="AB6" s="3">
        <v>0</v>
      </c>
      <c r="AC6" s="3">
        <v>0</v>
      </c>
      <c r="AD6" s="3">
        <v>0</v>
      </c>
    </row>
    <row r="7" spans="1:30" x14ac:dyDescent="0.25">
      <c r="A7">
        <v>959254893</v>
      </c>
      <c r="B7">
        <v>162018</v>
      </c>
      <c r="C7">
        <v>16</v>
      </c>
      <c r="D7">
        <v>2018</v>
      </c>
      <c r="E7" t="s">
        <v>27</v>
      </c>
      <c r="F7" s="2">
        <v>27232.989032352601</v>
      </c>
      <c r="G7" s="4">
        <v>0.52426499010736904</v>
      </c>
      <c r="H7" s="4">
        <f>Table4[[#This Row],[diff_tu_ldz_hvug.s]]*-$H$2</f>
        <v>-4.6673119026113936E-2</v>
      </c>
      <c r="I7" s="4">
        <f>Table4[[#This Row],[diff_tu_ldz_f4]]*-$I$2</f>
        <v>3.1610530779948708E-2</v>
      </c>
      <c r="J7" s="4">
        <f>Table4[[#This Row],[diff_tu_ldz_Geo1]]*-$J$2</f>
        <v>1.0644765712029427E-2</v>
      </c>
      <c r="K7" s="4">
        <f>Table4[[#This Row],[diff_tu_ldz_Geo2]]*-$K$2</f>
        <v>0.32607873786765146</v>
      </c>
      <c r="L7" s="4">
        <f>Table4[[#This Row],[diff_tu_ldz_Geo3]]*-$L$2</f>
        <v>-3.3812076743403793E-2</v>
      </c>
      <c r="M7" s="4">
        <f>SUM(Table4[[#This Row],[1]:[5]])</f>
        <v>0.28784883859011184</v>
      </c>
      <c r="N7" s="4">
        <v>0.81211383230853496</v>
      </c>
      <c r="O7" s="1">
        <v>0.29375000000000001</v>
      </c>
      <c r="P7" s="1">
        <v>0.19100346000000001</v>
      </c>
      <c r="Q7" s="1">
        <v>-0.82521747638877596</v>
      </c>
      <c r="R7" s="1">
        <v>3.9027691057111098</v>
      </c>
      <c r="S7" s="1">
        <v>-2.4373325282797702</v>
      </c>
      <c r="T7" s="1">
        <v>-0.187691746965299</v>
      </c>
      <c r="U7" s="1">
        <v>8.2702883642185102E-2</v>
      </c>
      <c r="V7" s="1">
        <v>0.31863877965783899</v>
      </c>
      <c r="W7" s="1">
        <v>4.5718595385450902</v>
      </c>
      <c r="X7" s="1">
        <v>-2.11259461064691</v>
      </c>
      <c r="Y7" s="2">
        <v>17912.142619311599</v>
      </c>
      <c r="Z7" s="3">
        <v>0.48755124052656401</v>
      </c>
      <c r="AA7" s="3">
        <v>0</v>
      </c>
      <c r="AB7" s="3">
        <v>0</v>
      </c>
      <c r="AC7" s="3">
        <v>0.51244875947343604</v>
      </c>
      <c r="AD7" s="3">
        <v>0</v>
      </c>
    </row>
    <row r="8" spans="1:30" x14ac:dyDescent="0.25">
      <c r="A8">
        <v>953181606</v>
      </c>
      <c r="B8">
        <v>222018</v>
      </c>
      <c r="C8">
        <v>22</v>
      </c>
      <c r="D8">
        <v>2018</v>
      </c>
      <c r="E8" t="s">
        <v>28</v>
      </c>
      <c r="F8" s="2">
        <v>10576.1759614689</v>
      </c>
      <c r="G8" s="4">
        <v>0.872374862238676</v>
      </c>
      <c r="H8" s="4">
        <f>Table4[[#This Row],[diff_tu_ldz_hvug.s]]*-$H$2</f>
        <v>-2.8001988298911974E-2</v>
      </c>
      <c r="I8" s="4">
        <f>Table4[[#This Row],[diff_tu_ldz_f4]]*-$I$2</f>
        <v>1.9741218074282783E-2</v>
      </c>
      <c r="J8" s="4">
        <f>Table4[[#This Row],[diff_tu_ldz_Geo1]]*-$J$2</f>
        <v>-1.0428201337273901E-2</v>
      </c>
      <c r="K8" s="4">
        <f>Table4[[#This Row],[diff_tu_ldz_Geo2]]*-$K$2</f>
        <v>-3.9344549825547125E-3</v>
      </c>
      <c r="L8" s="4">
        <f>Table4[[#This Row],[diff_tu_ldz_Geo3]]*-$L$2</f>
        <v>-1.8899179656374422E-2</v>
      </c>
      <c r="M8" s="4">
        <f>SUM(Table4[[#This Row],[1]:[5]])</f>
        <v>-4.1522606200832229E-2</v>
      </c>
      <c r="N8" s="4">
        <v>0.83085158742361798</v>
      </c>
      <c r="O8" s="1">
        <v>7.7464788732394402E-2</v>
      </c>
      <c r="P8" s="1">
        <v>6.9350473999999995E-2</v>
      </c>
      <c r="Q8" s="1">
        <v>-0.67972604800833303</v>
      </c>
      <c r="R8" s="1">
        <v>-0.19471163098504199</v>
      </c>
      <c r="S8" s="1">
        <v>-0.44507355115070801</v>
      </c>
      <c r="T8" s="1">
        <v>-0.11260747539464901</v>
      </c>
      <c r="U8" s="1">
        <v>5.1649106201913E-2</v>
      </c>
      <c r="V8" s="1">
        <v>-0.31215617497152998</v>
      </c>
      <c r="W8" s="1">
        <v>-5.5163902002926299E-2</v>
      </c>
      <c r="X8" s="1">
        <v>-1.1808297192361401</v>
      </c>
      <c r="Y8" s="2">
        <v>9997.2243118146998</v>
      </c>
      <c r="Z8" s="3">
        <v>0.39719243162517898</v>
      </c>
      <c r="AA8" s="3">
        <v>0.60280756837482097</v>
      </c>
      <c r="AB8" s="3">
        <v>0</v>
      </c>
      <c r="AC8" s="3">
        <v>0</v>
      </c>
      <c r="AD8" s="3">
        <v>0</v>
      </c>
    </row>
    <row r="9" spans="1:30" x14ac:dyDescent="0.25">
      <c r="A9">
        <v>980234088</v>
      </c>
      <c r="B9">
        <v>322018</v>
      </c>
      <c r="C9">
        <v>32</v>
      </c>
      <c r="D9">
        <v>2018</v>
      </c>
      <c r="E9" t="s">
        <v>29</v>
      </c>
      <c r="F9" s="2">
        <v>283070.363443568</v>
      </c>
      <c r="G9" s="4">
        <v>0.94689992750336105</v>
      </c>
      <c r="H9" s="4">
        <f>Table4[[#This Row],[diff_tu_ldz_hvug.s]]*-$H$2</f>
        <v>-7.8501158928442945E-3</v>
      </c>
      <c r="I9" s="4">
        <f>Table4[[#This Row],[diff_tu_ldz_f4]]*-$I$2</f>
        <v>-9.17788164267027E-3</v>
      </c>
      <c r="J9" s="4">
        <f>Table4[[#This Row],[diff_tu_ldz_Geo1]]*-$J$2</f>
        <v>8.5112463008695897E-3</v>
      </c>
      <c r="K9" s="4">
        <f>Table4[[#This Row],[diff_tu_ldz_Geo2]]*-$K$2</f>
        <v>1.2244626894907944E-2</v>
      </c>
      <c r="L9" s="4">
        <f>Table4[[#This Row],[diff_tu_ldz_Geo3]]*-$L$2</f>
        <v>-5.7182707438521649E-3</v>
      </c>
      <c r="M9" s="4">
        <f>SUM(Table4[[#This Row],[1]:[5]])</f>
        <v>-1.990395083589197E-3</v>
      </c>
      <c r="N9" s="4">
        <v>0.94490950837016896</v>
      </c>
      <c r="O9" s="1">
        <v>0.61252215002953303</v>
      </c>
      <c r="P9" s="1">
        <v>0.17359353</v>
      </c>
      <c r="Q9" s="1">
        <v>-1.43070834330033</v>
      </c>
      <c r="R9" s="1">
        <v>-0.458409883847887</v>
      </c>
      <c r="S9" s="1">
        <v>-1.52480176361302</v>
      </c>
      <c r="T9" s="1">
        <v>-3.15685344487825E-2</v>
      </c>
      <c r="U9" s="1">
        <v>-2.4012164897179802E-2</v>
      </c>
      <c r="V9" s="1">
        <v>0.254774337739683</v>
      </c>
      <c r="W9" s="1">
        <v>0.17167851737739501</v>
      </c>
      <c r="X9" s="1">
        <v>-0.35728027140594598</v>
      </c>
      <c r="Y9" s="2">
        <v>330785.64956806297</v>
      </c>
      <c r="Z9" s="3">
        <v>0</v>
      </c>
      <c r="AA9" s="3">
        <v>0</v>
      </c>
      <c r="AB9" s="3">
        <v>0.16512603681789201</v>
      </c>
      <c r="AC9" s="3">
        <v>0.83487396318210805</v>
      </c>
      <c r="AD9" s="3">
        <v>0</v>
      </c>
    </row>
    <row r="10" spans="1:30" x14ac:dyDescent="0.25">
      <c r="A10">
        <v>971028440</v>
      </c>
      <c r="B10">
        <v>352018</v>
      </c>
      <c r="C10">
        <v>35</v>
      </c>
      <c r="D10">
        <v>2018</v>
      </c>
      <c r="E10" t="s">
        <v>30</v>
      </c>
      <c r="F10" s="2">
        <v>26719.541407545399</v>
      </c>
      <c r="G10" s="4">
        <v>0.70307573212005003</v>
      </c>
      <c r="H10" s="4">
        <f>Table4[[#This Row],[diff_tu_ldz_hvug.s]]*-$H$2</f>
        <v>1.3123785858050099E-2</v>
      </c>
      <c r="I10" s="4">
        <f>Table4[[#This Row],[diff_tu_ldz_f4]]*-$I$2</f>
        <v>6.7094850311462409E-2</v>
      </c>
      <c r="J10" s="4">
        <f>Table4[[#This Row],[diff_tu_ldz_Geo1]]*-$J$2</f>
        <v>2.4966356293871047E-4</v>
      </c>
      <c r="K10" s="4">
        <f>Table4[[#This Row],[diff_tu_ldz_Geo2]]*-$K$2</f>
        <v>5.8594312781218099E-4</v>
      </c>
      <c r="L10" s="4">
        <f>Table4[[#This Row],[diff_tu_ldz_Geo3]]*-$L$2</f>
        <v>-2.5793940501839523E-2</v>
      </c>
      <c r="M10" s="4">
        <f>SUM(Table4[[#This Row],[1]:[5]])</f>
        <v>5.5260302358423878E-2</v>
      </c>
      <c r="N10" s="4">
        <v>0.75833535456379297</v>
      </c>
      <c r="O10" s="1">
        <v>0.28044280442804398</v>
      </c>
      <c r="P10" s="1">
        <v>0.191656246</v>
      </c>
      <c r="Q10" s="1">
        <v>-0.60575507697938102</v>
      </c>
      <c r="R10" s="1">
        <v>-0.68348411884378701</v>
      </c>
      <c r="S10" s="1">
        <v>-1.04358184336466</v>
      </c>
      <c r="T10" s="1">
        <v>5.2776123513787798E-2</v>
      </c>
      <c r="U10" s="1">
        <v>0.17554079167245501</v>
      </c>
      <c r="V10" s="1">
        <v>7.4733906947259702E-3</v>
      </c>
      <c r="W10" s="1">
        <v>8.2153460708632702E-3</v>
      </c>
      <c r="X10" s="1">
        <v>-1.61161765084908</v>
      </c>
      <c r="Y10" s="2">
        <v>21248.3217402462</v>
      </c>
      <c r="Z10" s="3">
        <v>0.99848367475519295</v>
      </c>
      <c r="AA10" s="3">
        <v>1.51632524480716E-3</v>
      </c>
      <c r="AB10" s="3">
        <v>0</v>
      </c>
      <c r="AC10" s="3">
        <v>0</v>
      </c>
      <c r="AD10" s="3">
        <v>0</v>
      </c>
    </row>
    <row r="11" spans="1:30" x14ac:dyDescent="0.25">
      <c r="A11">
        <v>911305631</v>
      </c>
      <c r="B11">
        <v>372018</v>
      </c>
      <c r="C11">
        <v>37</v>
      </c>
      <c r="D11">
        <v>2018</v>
      </c>
      <c r="E11" t="s">
        <v>31</v>
      </c>
      <c r="F11" s="2">
        <v>69660.776273660595</v>
      </c>
      <c r="G11" s="4">
        <v>0.964209417895876</v>
      </c>
      <c r="H11" s="4">
        <f>Table4[[#This Row],[diff_tu_ldz_hvug.s]]*-$H$2</f>
        <v>-1.1863488624596736E-3</v>
      </c>
      <c r="I11" s="4">
        <f>Table4[[#This Row],[diff_tu_ldz_f4]]*-$I$2</f>
        <v>-6.6266633147145501E-4</v>
      </c>
      <c r="J11" s="4">
        <f>Table4[[#This Row],[diff_tu_ldz_Geo1]]*-$J$2</f>
        <v>3.3298466604466314E-4</v>
      </c>
      <c r="K11" s="4">
        <f>Table4[[#This Row],[diff_tu_ldz_Geo2]]*-$K$2</f>
        <v>-3.2193705193215483E-5</v>
      </c>
      <c r="L11" s="4">
        <f>Table4[[#This Row],[diff_tu_ldz_Geo3]]*-$L$2</f>
        <v>2.6859342418814486E-4</v>
      </c>
      <c r="M11" s="4">
        <f>SUM(Table4[[#This Row],[1]:[5]])</f>
        <v>-1.2796308088915361E-3</v>
      </c>
      <c r="N11" s="4">
        <v>0.96292979852604099</v>
      </c>
      <c r="O11" s="1">
        <v>0.227761485826002</v>
      </c>
      <c r="P11" s="1">
        <v>1.6111455E-2</v>
      </c>
      <c r="Q11" s="1">
        <v>-0.61384796501904304</v>
      </c>
      <c r="R11" s="1">
        <v>-0.69309187105015302</v>
      </c>
      <c r="S11" s="1">
        <v>0.56761285335070499</v>
      </c>
      <c r="T11" s="1">
        <v>-4.7707951632880398E-3</v>
      </c>
      <c r="U11" s="1">
        <v>-1.7337392050386299E-3</v>
      </c>
      <c r="V11" s="1">
        <v>9.9675117803054193E-3</v>
      </c>
      <c r="W11" s="1">
        <v>-4.51379010883102E-4</v>
      </c>
      <c r="X11" s="1">
        <v>1.6781844685294901E-2</v>
      </c>
      <c r="Y11" s="2">
        <v>80687.665389683199</v>
      </c>
      <c r="Z11" s="3">
        <v>0.99036271859643699</v>
      </c>
      <c r="AA11" s="3">
        <v>0</v>
      </c>
      <c r="AB11" s="3">
        <v>0</v>
      </c>
      <c r="AC11" s="3">
        <v>9.6372814035632602E-3</v>
      </c>
      <c r="AD11" s="3">
        <v>0</v>
      </c>
    </row>
    <row r="12" spans="1:30" x14ac:dyDescent="0.25">
      <c r="A12">
        <v>914385261</v>
      </c>
      <c r="B12">
        <v>422018</v>
      </c>
      <c r="C12">
        <v>42</v>
      </c>
      <c r="D12">
        <v>2018</v>
      </c>
      <c r="E12" t="s">
        <v>32</v>
      </c>
      <c r="F12" s="2">
        <v>51322.047172066297</v>
      </c>
      <c r="G12" s="4">
        <v>0.632833000895342</v>
      </c>
      <c r="H12" s="4">
        <f>Table4[[#This Row],[diff_tu_ldz_hvug.s]]*-$H$2</f>
        <v>2.152830372894644E-2</v>
      </c>
      <c r="I12" s="4">
        <f>Table4[[#This Row],[diff_tu_ldz_f4]]*-$I$2</f>
        <v>-1.3149333977875108E-2</v>
      </c>
      <c r="J12" s="4">
        <f>Table4[[#This Row],[diff_tu_ldz_Geo1]]*-$J$2</f>
        <v>5.9354559274775079E-2</v>
      </c>
      <c r="K12" s="4">
        <f>Table4[[#This Row],[diff_tu_ldz_Geo2]]*-$K$2</f>
        <v>4.8929291586005614E-3</v>
      </c>
      <c r="L12" s="4">
        <f>Table4[[#This Row],[diff_tu_ldz_Geo3]]*-$L$2</f>
        <v>1.1709676543560352E-2</v>
      </c>
      <c r="M12" s="4">
        <f>SUM(Table4[[#This Row],[1]:[5]])</f>
        <v>8.4336134728007328E-2</v>
      </c>
      <c r="N12" s="4">
        <v>0.71717025603801299</v>
      </c>
      <c r="O12" s="1">
        <v>0.458015267175573</v>
      </c>
      <c r="P12" s="1">
        <v>3.3922901999999998E-2</v>
      </c>
      <c r="Q12" s="1">
        <v>0.86267572924904601</v>
      </c>
      <c r="R12" s="1">
        <v>-0.61089551314079305</v>
      </c>
      <c r="S12" s="1">
        <v>0.79382860260407795</v>
      </c>
      <c r="T12" s="1">
        <v>8.6574135613793596E-2</v>
      </c>
      <c r="U12" s="1">
        <v>-3.4402707297602697E-2</v>
      </c>
      <c r="V12" s="1">
        <v>1.77671024859386</v>
      </c>
      <c r="W12" s="1">
        <v>6.86024025714084E-2</v>
      </c>
      <c r="X12" s="1">
        <v>0.73162615080039695</v>
      </c>
      <c r="Y12" s="2">
        <v>37117.723586279601</v>
      </c>
      <c r="Z12" s="3">
        <v>0.70975882834474102</v>
      </c>
      <c r="AA12" s="3">
        <v>0</v>
      </c>
      <c r="AB12" s="3">
        <v>0</v>
      </c>
      <c r="AC12" s="3">
        <v>0.29024117165525898</v>
      </c>
      <c r="AD12" s="3">
        <v>0</v>
      </c>
    </row>
    <row r="13" spans="1:30" x14ac:dyDescent="0.25">
      <c r="A13">
        <v>944664440</v>
      </c>
      <c r="B13">
        <v>432018</v>
      </c>
      <c r="C13">
        <v>43</v>
      </c>
      <c r="D13">
        <v>2018</v>
      </c>
      <c r="E13" t="s">
        <v>33</v>
      </c>
      <c r="F13" s="2">
        <v>44964.587303560402</v>
      </c>
      <c r="G13" s="4">
        <v>0.64452521842889798</v>
      </c>
      <c r="H13" s="4">
        <f>Table4[[#This Row],[diff_tu_ldz_hvug.s]]*-$H$2</f>
        <v>-1.3807523722252692E-2</v>
      </c>
      <c r="I13" s="4">
        <f>Table4[[#This Row],[diff_tu_ldz_f4]]*-$I$2</f>
        <v>3.6155076980112416E-2</v>
      </c>
      <c r="J13" s="4">
        <f>Table4[[#This Row],[diff_tu_ldz_Geo1]]*-$J$2</f>
        <v>5.9807885206492675E-3</v>
      </c>
      <c r="K13" s="4">
        <f>Table4[[#This Row],[diff_tu_ldz_Geo2]]*-$K$2</f>
        <v>0.18382405023698939</v>
      </c>
      <c r="L13" s="4">
        <f>Table4[[#This Row],[diff_tu_ldz_Geo3]]*-$L$2</f>
        <v>-3.0392798836567928E-2</v>
      </c>
      <c r="M13" s="4">
        <f>SUM(Table4[[#This Row],[1]:[5]])</f>
        <v>0.18175959317893045</v>
      </c>
      <c r="N13" s="4">
        <v>0.82628450618192995</v>
      </c>
      <c r="O13" s="1">
        <v>0.475471698113208</v>
      </c>
      <c r="P13" s="1">
        <v>0.22090225599999999</v>
      </c>
      <c r="Q13" s="1">
        <v>-1.0683637547076801</v>
      </c>
      <c r="R13" s="1">
        <v>1.9129441956203901</v>
      </c>
      <c r="S13" s="1">
        <v>-2.3980124212159302</v>
      </c>
      <c r="T13" s="1">
        <v>-5.55257137892246E-2</v>
      </c>
      <c r="U13" s="1">
        <v>9.4592816089541606E-2</v>
      </c>
      <c r="V13" s="1">
        <v>0.17902800373123201</v>
      </c>
      <c r="W13" s="1">
        <v>2.5773460207365</v>
      </c>
      <c r="X13" s="1">
        <v>-1.8989565033781901</v>
      </c>
      <c r="Y13" s="2">
        <v>32369.489302469199</v>
      </c>
      <c r="Z13" s="3">
        <v>0.387445939042461</v>
      </c>
      <c r="AA13" s="3">
        <v>0</v>
      </c>
      <c r="AB13" s="3">
        <v>0</v>
      </c>
      <c r="AC13" s="3">
        <v>0.61255406095753895</v>
      </c>
      <c r="AD13" s="3">
        <v>0</v>
      </c>
    </row>
    <row r="14" spans="1:30" x14ac:dyDescent="0.25">
      <c r="A14">
        <v>971028548</v>
      </c>
      <c r="B14">
        <v>452018</v>
      </c>
      <c r="C14">
        <v>45</v>
      </c>
      <c r="D14">
        <v>2018</v>
      </c>
      <c r="E14" t="s">
        <v>34</v>
      </c>
      <c r="F14" s="2">
        <v>24692.172670257001</v>
      </c>
      <c r="G14" s="4">
        <v>0.44699979908888199</v>
      </c>
      <c r="H14" s="4">
        <f>Table4[[#This Row],[diff_tu_ldz_hvug.s]]*-$H$2</f>
        <v>4.0110264222173918E-2</v>
      </c>
      <c r="I14" s="4">
        <f>Table4[[#This Row],[diff_tu_ldz_f4]]*-$I$2</f>
        <v>1.0792212193890783E-3</v>
      </c>
      <c r="J14" s="4">
        <f>Table4[[#This Row],[diff_tu_ldz_Geo1]]*-$J$2</f>
        <v>1.2766345297798359E-2</v>
      </c>
      <c r="K14" s="4">
        <f>Table4[[#This Row],[diff_tu_ldz_Geo2]]*-$K$2</f>
        <v>0.40233013098076437</v>
      </c>
      <c r="L14" s="4">
        <f>Table4[[#This Row],[diff_tu_ldz_Geo3]]*-$L$2</f>
        <v>-4.2838311417423683E-2</v>
      </c>
      <c r="M14" s="4">
        <f>SUM(Table4[[#This Row],[1]:[5]])</f>
        <v>0.41344765030270203</v>
      </c>
      <c r="N14" s="4">
        <v>0.86044739872174503</v>
      </c>
      <c r="O14" s="1">
        <v>0.48888888888888898</v>
      </c>
      <c r="P14" s="1">
        <v>7.1188716999999999E-2</v>
      </c>
      <c r="Q14" s="1">
        <v>-0.49214213483325298</v>
      </c>
      <c r="R14" s="1">
        <v>4.9893442008264204</v>
      </c>
      <c r="S14" s="1">
        <v>-2.54819123751804</v>
      </c>
      <c r="T14" s="1">
        <v>0.16129981711501601</v>
      </c>
      <c r="U14" s="1">
        <v>2.8235750785914802E-3</v>
      </c>
      <c r="V14" s="1">
        <v>0.38214581667908998</v>
      </c>
      <c r="W14" s="1">
        <v>5.6409591713860099</v>
      </c>
      <c r="X14" s="1">
        <v>-2.6765580392017299</v>
      </c>
      <c r="Y14" s="2">
        <v>12273.4963485312</v>
      </c>
      <c r="Z14" s="3">
        <v>0.65447353014051701</v>
      </c>
      <c r="AA14" s="3">
        <v>0</v>
      </c>
      <c r="AB14" s="3">
        <v>0</v>
      </c>
      <c r="AC14" s="3">
        <v>0.202741118018223</v>
      </c>
      <c r="AD14" s="3">
        <v>0.14278535184125901</v>
      </c>
    </row>
    <row r="15" spans="1:30" x14ac:dyDescent="0.25">
      <c r="A15">
        <v>911665670</v>
      </c>
      <c r="B15">
        <v>462018</v>
      </c>
      <c r="C15">
        <v>46</v>
      </c>
      <c r="D15">
        <v>2018</v>
      </c>
      <c r="E15" t="s">
        <v>35</v>
      </c>
      <c r="F15" s="2">
        <v>17845.6557153535</v>
      </c>
      <c r="G15" s="4">
        <v>0.445913329422851</v>
      </c>
      <c r="H15" s="4">
        <f>Table4[[#This Row],[diff_tu_ldz_hvug.s]]*-$H$2</f>
        <v>-1.79337241581898E-2</v>
      </c>
      <c r="I15" s="4">
        <f>Table4[[#This Row],[diff_tu_ldz_f4]]*-$I$2</f>
        <v>6.3605486642709971E-2</v>
      </c>
      <c r="J15" s="4">
        <f>Table4[[#This Row],[diff_tu_ldz_Geo1]]*-$J$2</f>
        <v>3.9376811733976488E-2</v>
      </c>
      <c r="K15" s="4">
        <f>Table4[[#This Row],[diff_tu_ldz_Geo2]]*-$K$2</f>
        <v>0.16684554864682521</v>
      </c>
      <c r="L15" s="4">
        <f>Table4[[#This Row],[diff_tu_ldz_Geo3]]*-$L$2</f>
        <v>-1.8224743795427295E-2</v>
      </c>
      <c r="M15" s="4">
        <f>SUM(Table4[[#This Row],[1]:[5]])</f>
        <v>0.23366937906989457</v>
      </c>
      <c r="N15" s="4">
        <v>0.679583162494663</v>
      </c>
      <c r="O15" s="1">
        <v>0.402985074626866</v>
      </c>
      <c r="P15" s="1">
        <v>0.35627753299999998</v>
      </c>
      <c r="Q15" s="1">
        <v>-0.45840916989619701</v>
      </c>
      <c r="R15" s="1">
        <v>1.7544080882623101</v>
      </c>
      <c r="S15" s="1">
        <v>-2.13861987007154</v>
      </c>
      <c r="T15" s="1">
        <v>-7.2118857429714994E-2</v>
      </c>
      <c r="U15" s="1">
        <v>0.16641154169272501</v>
      </c>
      <c r="V15" s="1">
        <v>1.1786994262871999</v>
      </c>
      <c r="W15" s="1">
        <v>2.3392951593009998</v>
      </c>
      <c r="X15" s="1">
        <v>-1.13869064638721</v>
      </c>
      <c r="Y15" s="2">
        <v>8626.2568093317204</v>
      </c>
      <c r="Z15" s="3">
        <v>0</v>
      </c>
      <c r="AA15" s="3">
        <v>0</v>
      </c>
      <c r="AB15" s="3">
        <v>0.37267941598830201</v>
      </c>
      <c r="AC15" s="3">
        <v>0.48686556608746201</v>
      </c>
      <c r="AD15" s="3">
        <v>0.14045501792423601</v>
      </c>
    </row>
    <row r="16" spans="1:30" x14ac:dyDescent="0.25">
      <c r="A16">
        <v>971031107</v>
      </c>
      <c r="B16">
        <v>522018</v>
      </c>
      <c r="C16">
        <v>52</v>
      </c>
      <c r="D16">
        <v>2018</v>
      </c>
      <c r="E16" t="s">
        <v>36</v>
      </c>
      <c r="F16" s="2">
        <v>12482.3405108362</v>
      </c>
      <c r="G16" s="4">
        <v>0.53169969312936505</v>
      </c>
      <c r="H16" s="4">
        <f>Table4[[#This Row],[diff_tu_ldz_hvug.s]]*-$H$2</f>
        <v>6.6341397904095781E-2</v>
      </c>
      <c r="I16" s="4">
        <f>Table4[[#This Row],[diff_tu_ldz_f4]]*-$I$2</f>
        <v>2.0292133043175991E-2</v>
      </c>
      <c r="J16" s="4">
        <f>Table4[[#This Row],[diff_tu_ldz_Geo1]]*-$J$2</f>
        <v>7.2468129060841685E-2</v>
      </c>
      <c r="K16" s="4">
        <f>Table4[[#This Row],[diff_tu_ldz_Geo2]]*-$K$2</f>
        <v>3.3914874492025383E-2</v>
      </c>
      <c r="L16" s="4">
        <f>Table4[[#This Row],[diff_tu_ldz_Geo3]]*-$L$2</f>
        <v>-4.1925841705012366E-2</v>
      </c>
      <c r="M16" s="4">
        <f>SUM(Table4[[#This Row],[1]:[5]])</f>
        <v>0.15109069279512646</v>
      </c>
      <c r="N16" s="4">
        <v>0.68279026420345201</v>
      </c>
      <c r="O16" s="1">
        <v>0.49450549450549502</v>
      </c>
      <c r="P16" s="1">
        <v>7.0436032999999995E-2</v>
      </c>
      <c r="Q16" s="1">
        <v>1.5514328969293401</v>
      </c>
      <c r="R16" s="1">
        <v>-0.21507978212312101</v>
      </c>
      <c r="S16" s="1">
        <v>-2.0586750688409601</v>
      </c>
      <c r="T16" s="1">
        <v>0.26678596006778399</v>
      </c>
      <c r="U16" s="1">
        <v>5.3090469426285501E-2</v>
      </c>
      <c r="V16" s="1">
        <v>2.1692498297016098</v>
      </c>
      <c r="W16" s="1">
        <v>0.47551104821762102</v>
      </c>
      <c r="X16" s="1">
        <v>-2.6195464982825598</v>
      </c>
      <c r="Y16" s="2">
        <v>7147.62795591945</v>
      </c>
      <c r="Z16" s="3">
        <v>0.988833677899145</v>
      </c>
      <c r="AA16" s="3">
        <v>0</v>
      </c>
      <c r="AB16" s="3">
        <v>0</v>
      </c>
      <c r="AC16" s="3">
        <v>0</v>
      </c>
      <c r="AD16" s="3">
        <v>1.1166322100855299E-2</v>
      </c>
    </row>
    <row r="17" spans="1:30" x14ac:dyDescent="0.25">
      <c r="A17">
        <v>814943852</v>
      </c>
      <c r="B17">
        <v>532018</v>
      </c>
      <c r="C17">
        <v>53</v>
      </c>
      <c r="D17">
        <v>2018</v>
      </c>
      <c r="E17" t="s">
        <v>37</v>
      </c>
      <c r="F17" s="2">
        <v>55764.551872794698</v>
      </c>
      <c r="G17" s="4">
        <v>0.91196322319332901</v>
      </c>
      <c r="H17" s="4">
        <f>Table4[[#This Row],[diff_tu_ldz_hvug.s]]*-$H$2</f>
        <v>1.1446672364371278E-2</v>
      </c>
      <c r="I17" s="4">
        <f>Table4[[#This Row],[diff_tu_ldz_f4]]*-$I$2</f>
        <v>-2.2092479627165318E-2</v>
      </c>
      <c r="J17" s="4">
        <f>Table4[[#This Row],[diff_tu_ldz_Geo1]]*-$J$2</f>
        <v>-5.7668772088064289E-3</v>
      </c>
      <c r="K17" s="4">
        <f>Table4[[#This Row],[diff_tu_ldz_Geo2]]*-$K$2</f>
        <v>3.4855084234679194E-2</v>
      </c>
      <c r="L17" s="4">
        <f>Table4[[#This Row],[diff_tu_ldz_Geo3]]*-$L$2</f>
        <v>-1.1244644148421492E-2</v>
      </c>
      <c r="M17" s="4">
        <f>SUM(Table4[[#This Row],[1]:[5]])</f>
        <v>7.1977556146572315E-3</v>
      </c>
      <c r="N17" s="4">
        <v>0.91916065847833295</v>
      </c>
      <c r="O17" s="1">
        <v>0.33434190620272303</v>
      </c>
      <c r="P17" s="1">
        <v>3.3867424E-2</v>
      </c>
      <c r="Q17" s="1">
        <v>-1.08686041205779</v>
      </c>
      <c r="R17" s="1">
        <v>-9.1293773029258798E-2</v>
      </c>
      <c r="S17" s="1">
        <v>-0.64323811942801401</v>
      </c>
      <c r="T17" s="1">
        <v>4.6031762561361801E-2</v>
      </c>
      <c r="U17" s="1">
        <v>-5.78007305442583E-2</v>
      </c>
      <c r="V17" s="1">
        <v>-0.17262481542211</v>
      </c>
      <c r="W17" s="1">
        <v>0.48869346823155502</v>
      </c>
      <c r="X17" s="1">
        <v>-0.70257070593074</v>
      </c>
      <c r="Y17" s="2">
        <v>60055.982699542299</v>
      </c>
      <c r="Z17" s="3">
        <v>0.39541712134337298</v>
      </c>
      <c r="AA17" s="3">
        <v>0</v>
      </c>
      <c r="AB17" s="3">
        <v>0</v>
      </c>
      <c r="AC17" s="3">
        <v>0.12594429818271499</v>
      </c>
      <c r="AD17" s="3">
        <v>0.478638580473911</v>
      </c>
    </row>
    <row r="18" spans="1:30" x14ac:dyDescent="0.25">
      <c r="A18">
        <v>858837162</v>
      </c>
      <c r="B18">
        <v>552018</v>
      </c>
      <c r="C18">
        <v>55</v>
      </c>
      <c r="D18">
        <v>2018</v>
      </c>
      <c r="E18" t="s">
        <v>38</v>
      </c>
      <c r="F18" s="2">
        <v>25682.550414065699</v>
      </c>
      <c r="G18" s="4">
        <v>0.57674509186601297</v>
      </c>
      <c r="H18" s="4">
        <f>Table4[[#This Row],[diff_tu_ldz_hvug.s]]*-$H$2</f>
        <v>-3.1185259364796343E-3</v>
      </c>
      <c r="I18" s="4">
        <f>Table4[[#This Row],[diff_tu_ldz_f4]]*-$I$2</f>
        <v>4.6495271764405974E-2</v>
      </c>
      <c r="J18" s="4">
        <f>Table4[[#This Row],[diff_tu_ldz_Geo1]]*-$J$2</f>
        <v>0.11411818599727035</v>
      </c>
      <c r="K18" s="4">
        <f>Table4[[#This Row],[diff_tu_ldz_Geo2]]*-$K$2</f>
        <v>1.4538640945632198E-2</v>
      </c>
      <c r="L18" s="4">
        <f>Table4[[#This Row],[diff_tu_ldz_Geo3]]*-$L$2</f>
        <v>-3.0243306131871726E-2</v>
      </c>
      <c r="M18" s="4">
        <f>SUM(Table4[[#This Row],[1]:[5]])</f>
        <v>0.14179026663895716</v>
      </c>
      <c r="N18" s="4">
        <v>0.718536082565429</v>
      </c>
      <c r="O18" s="1">
        <v>0.24324324324324301</v>
      </c>
      <c r="P18" s="1">
        <v>0.235036987</v>
      </c>
      <c r="Q18" s="1">
        <v>2.46080317345946</v>
      </c>
      <c r="R18" s="1">
        <v>-0.311967055889665</v>
      </c>
      <c r="S18" s="1">
        <v>-1.90082724677926</v>
      </c>
      <c r="T18" s="1">
        <v>-1.25408713449591E-2</v>
      </c>
      <c r="U18" s="1">
        <v>0.121645950123767</v>
      </c>
      <c r="V18" s="1">
        <v>3.41599622825367</v>
      </c>
      <c r="W18" s="1">
        <v>0.203842252087436</v>
      </c>
      <c r="X18" s="1">
        <v>-1.8896161282019199</v>
      </c>
      <c r="Y18" s="2">
        <v>16857.913537962901</v>
      </c>
      <c r="Z18" s="3">
        <v>0.15904929889372699</v>
      </c>
      <c r="AA18" s="3">
        <v>0</v>
      </c>
      <c r="AB18" s="3">
        <v>0</v>
      </c>
      <c r="AC18" s="3">
        <v>6.2515083841483896E-2</v>
      </c>
      <c r="AD18" s="3">
        <v>0.77843561726478905</v>
      </c>
    </row>
    <row r="19" spans="1:30" x14ac:dyDescent="0.25">
      <c r="A19">
        <v>916501420</v>
      </c>
      <c r="B19">
        <v>562018</v>
      </c>
      <c r="C19">
        <v>56</v>
      </c>
      <c r="D19">
        <v>2018</v>
      </c>
      <c r="E19" t="s">
        <v>39</v>
      </c>
      <c r="F19" s="2">
        <v>119837.812068716</v>
      </c>
      <c r="G19" s="4">
        <v>0.66073409460120802</v>
      </c>
      <c r="H19" s="4">
        <f>Table4[[#This Row],[diff_tu_ldz_hvug.s]]*-$H$2</f>
        <v>-8.5138250478053821E-3</v>
      </c>
      <c r="I19" s="4">
        <f>Table4[[#This Row],[diff_tu_ldz_f4]]*-$I$2</f>
        <v>4.7335842276483221E-2</v>
      </c>
      <c r="J19" s="4">
        <f>Table4[[#This Row],[diff_tu_ldz_Geo1]]*-$J$2</f>
        <v>0.10149193229952919</v>
      </c>
      <c r="K19" s="4">
        <f>Table4[[#This Row],[diff_tu_ldz_Geo2]]*-$K$2</f>
        <v>6.3643136011871382E-2</v>
      </c>
      <c r="L19" s="4">
        <f>Table4[[#This Row],[diff_tu_ldz_Geo3]]*-$L$2</f>
        <v>-1.9909952859130473E-2</v>
      </c>
      <c r="M19" s="4">
        <f>SUM(Table4[[#This Row],[1]:[5]])</f>
        <v>0.18404713268094794</v>
      </c>
      <c r="N19" s="4">
        <v>0.84478219502513396</v>
      </c>
      <c r="O19" s="1">
        <v>0.22252747252747301</v>
      </c>
      <c r="P19" s="1">
        <v>0.15049668899999999</v>
      </c>
      <c r="Q19" s="1">
        <v>2.3635994449186799</v>
      </c>
      <c r="R19" s="1">
        <v>0.20197499929920301</v>
      </c>
      <c r="S19" s="1">
        <v>-0.77839398686941097</v>
      </c>
      <c r="T19" s="1">
        <v>-3.42375810728534E-2</v>
      </c>
      <c r="U19" s="1">
        <v>0.123845141454571</v>
      </c>
      <c r="V19" s="1">
        <v>3.0380438919845898</v>
      </c>
      <c r="W19" s="1">
        <v>0.89232275720134302</v>
      </c>
      <c r="X19" s="1">
        <v>-1.2439833089116199</v>
      </c>
      <c r="Y19" s="2">
        <v>88680.9292614078</v>
      </c>
      <c r="Z19" s="3">
        <v>0.94141112020499396</v>
      </c>
      <c r="AA19" s="3">
        <v>0</v>
      </c>
      <c r="AB19" s="3">
        <v>0</v>
      </c>
      <c r="AC19" s="3">
        <v>5.8588879795006099E-2</v>
      </c>
      <c r="AD19" s="3">
        <v>0</v>
      </c>
    </row>
    <row r="20" spans="1:30" x14ac:dyDescent="0.25">
      <c r="A20">
        <v>917983550</v>
      </c>
      <c r="B20">
        <v>632018</v>
      </c>
      <c r="C20">
        <v>63</v>
      </c>
      <c r="D20">
        <v>2018</v>
      </c>
      <c r="E20" t="s">
        <v>40</v>
      </c>
      <c r="F20" s="2">
        <v>46342.180905390502</v>
      </c>
      <c r="G20" s="4">
        <v>0.55053854863874097</v>
      </c>
      <c r="H20" s="4">
        <f>Table4[[#This Row],[diff_tu_ldz_hvug.s]]*-$H$2</f>
        <v>-1.6360948151633962E-2</v>
      </c>
      <c r="I20" s="4">
        <f>Table4[[#This Row],[diff_tu_ldz_f4]]*-$I$2</f>
        <v>-1.6203311027901929E-2</v>
      </c>
      <c r="J20" s="4">
        <f>Table4[[#This Row],[diff_tu_ldz_Geo1]]*-$J$2</f>
        <v>5.063537550426358E-3</v>
      </c>
      <c r="K20" s="4">
        <f>Table4[[#This Row],[diff_tu_ldz_Geo2]]*-$K$2</f>
        <v>0.21692893851977149</v>
      </c>
      <c r="L20" s="4">
        <f>Table4[[#This Row],[diff_tu_ldz_Geo3]]*-$L$2</f>
        <v>2.0652465265439846E-2</v>
      </c>
      <c r="M20" s="4">
        <f>SUM(Table4[[#This Row],[1]:[5]])</f>
        <v>0.21008068215610182</v>
      </c>
      <c r="N20" s="4">
        <v>0.76062039832617301</v>
      </c>
      <c r="O20" s="1">
        <v>0.234567901234568</v>
      </c>
      <c r="P20" s="1">
        <v>1.0211400000000001E-4</v>
      </c>
      <c r="Q20" s="1">
        <v>-0.61395934403800201</v>
      </c>
      <c r="R20" s="1">
        <v>2.3552775531021499</v>
      </c>
      <c r="S20" s="1">
        <v>1.6026077312232201</v>
      </c>
      <c r="T20" s="1">
        <v>-6.5794080289999807E-2</v>
      </c>
      <c r="U20" s="1">
        <v>-4.2392851796362097E-2</v>
      </c>
      <c r="V20" s="1">
        <v>0.15157115426187201</v>
      </c>
      <c r="W20" s="1">
        <v>3.0415004769817799</v>
      </c>
      <c r="X20" s="1">
        <v>1.2903758366410401</v>
      </c>
      <c r="Y20" s="2">
        <v>27792.8357743095</v>
      </c>
      <c r="Z20" s="3">
        <v>0.853342811179709</v>
      </c>
      <c r="AA20" s="3">
        <v>0</v>
      </c>
      <c r="AB20" s="3">
        <v>0</v>
      </c>
      <c r="AC20" s="3">
        <v>0.146657188820291</v>
      </c>
      <c r="AD20" s="3">
        <v>0</v>
      </c>
    </row>
    <row r="21" spans="1:30" x14ac:dyDescent="0.25">
      <c r="A21">
        <v>982897327</v>
      </c>
      <c r="B21">
        <v>652018</v>
      </c>
      <c r="C21">
        <v>65</v>
      </c>
      <c r="D21">
        <v>2018</v>
      </c>
      <c r="E21" t="s">
        <v>41</v>
      </c>
      <c r="F21" s="2">
        <v>48867.650246824604</v>
      </c>
      <c r="G21" s="4">
        <v>0.75054806854526801</v>
      </c>
      <c r="H21" s="4">
        <f>Table4[[#This Row],[diff_tu_ldz_hvug.s]]*-$H$2</f>
        <v>-6.3435069641640078E-3</v>
      </c>
      <c r="I21" s="4">
        <f>Table4[[#This Row],[diff_tu_ldz_f4]]*-$I$2</f>
        <v>-1.0716221700097778E-2</v>
      </c>
      <c r="J21" s="4">
        <f>Table4[[#This Row],[diff_tu_ldz_Geo1]]*-$J$2</f>
        <v>4.3327838288577157E-3</v>
      </c>
      <c r="K21" s="4">
        <f>Table4[[#This Row],[diff_tu_ldz_Geo2]]*-$K$2</f>
        <v>5.4827464068726808E-2</v>
      </c>
      <c r="L21" s="4">
        <f>Table4[[#This Row],[diff_tu_ldz_Geo3]]*-$L$2</f>
        <v>7.3001561759046874E-2</v>
      </c>
      <c r="M21" s="4">
        <f>SUM(Table4[[#This Row],[1]:[5]])</f>
        <v>0.11510208099236961</v>
      </c>
      <c r="N21" s="4">
        <v>0.86565238757450302</v>
      </c>
      <c r="O21" s="1">
        <v>0.235067437379576</v>
      </c>
      <c r="P21" s="1">
        <v>0</v>
      </c>
      <c r="Q21" s="1">
        <v>-0.55271235783137695</v>
      </c>
      <c r="R21" s="1">
        <v>7.8733594161186707E-2</v>
      </c>
      <c r="S21" s="1">
        <v>5.0133516029452503</v>
      </c>
      <c r="T21" s="1">
        <v>-2.5509842256831401E-2</v>
      </c>
      <c r="U21" s="1">
        <v>-2.8036936251295799E-2</v>
      </c>
      <c r="V21" s="1">
        <v>0.12969688475043301</v>
      </c>
      <c r="W21" s="1">
        <v>0.76872066610668099</v>
      </c>
      <c r="X21" s="1">
        <v>4.5611722436143003</v>
      </c>
      <c r="Y21" s="2">
        <v>42344.843664414497</v>
      </c>
      <c r="Z21" s="3">
        <v>0.93371020372750102</v>
      </c>
      <c r="AA21" s="3">
        <v>0</v>
      </c>
      <c r="AB21" s="3">
        <v>0</v>
      </c>
      <c r="AC21" s="3">
        <v>6.6289796272499299E-2</v>
      </c>
      <c r="AD21" s="3">
        <v>0</v>
      </c>
    </row>
    <row r="22" spans="1:30" x14ac:dyDescent="0.25">
      <c r="A22">
        <v>917424799</v>
      </c>
      <c r="B22">
        <v>712018</v>
      </c>
      <c r="C22">
        <v>71</v>
      </c>
      <c r="D22">
        <v>2018</v>
      </c>
      <c r="E22" t="s">
        <v>42</v>
      </c>
      <c r="F22" s="2">
        <v>310903.99729643302</v>
      </c>
      <c r="G22" s="4">
        <v>0.72134775865869605</v>
      </c>
      <c r="H22" s="4">
        <f>Table4[[#This Row],[diff_tu_ldz_hvug.s]]*-$H$2</f>
        <v>-2.0404831092201586E-3</v>
      </c>
      <c r="I22" s="4">
        <f>Table4[[#This Row],[diff_tu_ldz_f4]]*-$I$2</f>
        <v>1.1639104074233348E-2</v>
      </c>
      <c r="J22" s="4">
        <f>Table4[[#This Row],[diff_tu_ldz_Geo1]]*-$J$2</f>
        <v>9.1450373848429042E-4</v>
      </c>
      <c r="K22" s="4">
        <f>Table4[[#This Row],[diff_tu_ldz_Geo2]]*-$K$2</f>
        <v>6.6606596369883322E-2</v>
      </c>
      <c r="L22" s="4">
        <f>Table4[[#This Row],[diff_tu_ldz_Geo3]]*-$L$2</f>
        <v>2.668609374546031E-4</v>
      </c>
      <c r="M22" s="4">
        <f>SUM(Table4[[#This Row],[1]:[5]])</f>
        <v>7.7386582010835411E-2</v>
      </c>
      <c r="N22" s="4">
        <v>0.79873452992568506</v>
      </c>
      <c r="O22" s="1">
        <v>0.23789676178262301</v>
      </c>
      <c r="P22" s="1">
        <v>5.3228141E-2</v>
      </c>
      <c r="Q22" s="1">
        <v>-0.62479255789876598</v>
      </c>
      <c r="R22" s="1">
        <v>0.24251602806758699</v>
      </c>
      <c r="S22" s="1">
        <v>0.51977015120536896</v>
      </c>
      <c r="T22" s="1">
        <v>-8.2056191532525503E-3</v>
      </c>
      <c r="U22" s="1">
        <v>3.0451480762898001E-2</v>
      </c>
      <c r="V22" s="1">
        <v>2.7374614257020698E-2</v>
      </c>
      <c r="W22" s="1">
        <v>0.93387261290023305</v>
      </c>
      <c r="X22" s="1">
        <v>1.66735980915091E-2</v>
      </c>
      <c r="Y22" s="2">
        <v>250034.686415164</v>
      </c>
      <c r="Z22" s="3">
        <v>0.96295033399730701</v>
      </c>
      <c r="AA22" s="3">
        <v>0</v>
      </c>
      <c r="AB22" s="3">
        <v>0</v>
      </c>
      <c r="AC22" s="3">
        <v>3.7049666002693299E-2</v>
      </c>
      <c r="AD22" s="3">
        <v>0</v>
      </c>
    </row>
    <row r="23" spans="1:30" x14ac:dyDescent="0.25">
      <c r="A23">
        <v>919881348</v>
      </c>
      <c r="B23">
        <v>722018</v>
      </c>
      <c r="C23">
        <v>72</v>
      </c>
      <c r="D23">
        <v>2018</v>
      </c>
      <c r="E23" t="s">
        <v>43</v>
      </c>
      <c r="F23" s="2">
        <v>26498.130190388201</v>
      </c>
      <c r="G23" s="4">
        <v>0.80964784984896099</v>
      </c>
      <c r="H23" s="4">
        <f>Table4[[#This Row],[diff_tu_ldz_hvug.s]]*-$H$2</f>
        <v>-4.6954186696788807E-3</v>
      </c>
      <c r="I23" s="4">
        <f>Table4[[#This Row],[diff_tu_ldz_f4]]*-$I$2</f>
        <v>4.9664773006089062E-2</v>
      </c>
      <c r="J23" s="4">
        <f>Table4[[#This Row],[diff_tu_ldz_Geo1]]*-$J$2</f>
        <v>3.3080404165390334E-2</v>
      </c>
      <c r="K23" s="4">
        <f>Table4[[#This Row],[diff_tu_ldz_Geo2]]*-$K$2</f>
        <v>4.4584278069986591E-2</v>
      </c>
      <c r="L23" s="4">
        <f>Table4[[#This Row],[diff_tu_ldz_Geo3]]*-$L$2</f>
        <v>-1.0824335104789379E-2</v>
      </c>
      <c r="M23" s="4">
        <f>SUM(Table4[[#This Row],[1]:[5]])</f>
        <v>0.11180970146699773</v>
      </c>
      <c r="N23" s="4">
        <v>0.92145782356157402</v>
      </c>
      <c r="O23" s="1">
        <v>0.21341463414634099</v>
      </c>
      <c r="P23" s="1">
        <v>0.14769797400000001</v>
      </c>
      <c r="Q23" s="1">
        <v>0.36690015997504899</v>
      </c>
      <c r="R23" s="1">
        <v>-6.7558971635085993E-2</v>
      </c>
      <c r="S23" s="1">
        <v>-0.12465038851935099</v>
      </c>
      <c r="T23" s="1">
        <v>-1.88822035303109E-2</v>
      </c>
      <c r="U23" s="1">
        <v>0.12993834148598199</v>
      </c>
      <c r="V23" s="1">
        <v>0.99022373051726698</v>
      </c>
      <c r="W23" s="1">
        <v>0.62510379639087799</v>
      </c>
      <c r="X23" s="1">
        <v>-0.67630959730018003</v>
      </c>
      <c r="Y23" s="2">
        <v>25863.706558833099</v>
      </c>
      <c r="Z23" s="3">
        <v>0.99083832766805102</v>
      </c>
      <c r="AA23" s="3">
        <v>0</v>
      </c>
      <c r="AB23" s="3">
        <v>0</v>
      </c>
      <c r="AC23" s="3">
        <v>9.1616723319485598E-3</v>
      </c>
      <c r="AD23" s="3">
        <v>0</v>
      </c>
    </row>
    <row r="24" spans="1:30" x14ac:dyDescent="0.25">
      <c r="A24">
        <v>917743193</v>
      </c>
      <c r="B24">
        <v>822018</v>
      </c>
      <c r="C24">
        <v>82</v>
      </c>
      <c r="D24">
        <v>2018</v>
      </c>
      <c r="E24" t="s">
        <v>44</v>
      </c>
      <c r="F24" s="2">
        <v>34946.127314762103</v>
      </c>
      <c r="G24" s="4">
        <v>0.71538146621110499</v>
      </c>
      <c r="H24" s="4">
        <f>Table4[[#This Row],[diff_tu_ldz_hvug.s]]*-$H$2</f>
        <v>1.9159229988727419E-2</v>
      </c>
      <c r="I24" s="4">
        <f>Table4[[#This Row],[diff_tu_ldz_f4]]*-$I$2</f>
        <v>5.0742496712722331E-2</v>
      </c>
      <c r="J24" s="4">
        <f>Table4[[#This Row],[diff_tu_ldz_Geo1]]*-$J$2</f>
        <v>2.6415720672234144E-2</v>
      </c>
      <c r="K24" s="4">
        <f>Table4[[#This Row],[diff_tu_ldz_Geo2]]*-$K$2</f>
        <v>-5.1105515321342434E-3</v>
      </c>
      <c r="L24" s="4">
        <f>Table4[[#This Row],[diff_tu_ldz_Geo3]]*-$L$2</f>
        <v>5.178339211841773E-3</v>
      </c>
      <c r="M24" s="4">
        <f>SUM(Table4[[#This Row],[1]:[5]])</f>
        <v>9.638523505339143E-2</v>
      </c>
      <c r="N24" s="4">
        <v>0.81176721559689202</v>
      </c>
      <c r="O24" s="1">
        <v>0.629411764705882</v>
      </c>
      <c r="P24" s="1">
        <v>0.33222259199999998</v>
      </c>
      <c r="Q24" s="1">
        <v>-0.93830903473840399</v>
      </c>
      <c r="R24" s="1">
        <v>-0.68290095660557104</v>
      </c>
      <c r="S24" s="1">
        <v>-0.83673679538457901</v>
      </c>
      <c r="T24" s="1">
        <v>7.7047118815483304E-2</v>
      </c>
      <c r="U24" s="1">
        <v>0.132757998610014</v>
      </c>
      <c r="V24" s="1">
        <v>0.79072411986212898</v>
      </c>
      <c r="W24" s="1">
        <v>-7.1653625508380794E-2</v>
      </c>
      <c r="X24" s="1">
        <v>0.32354509289858002</v>
      </c>
      <c r="Y24" s="2">
        <v>28020.825140747002</v>
      </c>
      <c r="Z24" s="3">
        <v>0</v>
      </c>
      <c r="AA24" s="3">
        <v>0</v>
      </c>
      <c r="AB24" s="3">
        <v>0.35756783659026597</v>
      </c>
      <c r="AC24" s="3">
        <v>0.64243216340973397</v>
      </c>
      <c r="AD24" s="3">
        <v>0</v>
      </c>
    </row>
    <row r="25" spans="1:30" x14ac:dyDescent="0.25">
      <c r="A25">
        <v>948067323</v>
      </c>
      <c r="B25">
        <v>842018</v>
      </c>
      <c r="C25">
        <v>84</v>
      </c>
      <c r="D25">
        <v>2018</v>
      </c>
      <c r="E25" t="s">
        <v>45</v>
      </c>
      <c r="F25" s="2">
        <v>29844.448952839699</v>
      </c>
      <c r="G25" s="4">
        <v>0.80212667975074003</v>
      </c>
      <c r="H25" s="4">
        <f>Table4[[#This Row],[diff_tu_ldz_hvug.s]]*-$H$2</f>
        <v>-4.6893708856343017E-2</v>
      </c>
      <c r="I25" s="4">
        <f>Table4[[#This Row],[diff_tu_ldz_f4]]*-$I$2</f>
        <v>3.0031136361989948E-2</v>
      </c>
      <c r="J25" s="4">
        <f>Table4[[#This Row],[diff_tu_ldz_Geo1]]*-$J$2</f>
        <v>-2.1569095544197399E-2</v>
      </c>
      <c r="K25" s="4">
        <f>Table4[[#This Row],[diff_tu_ldz_Geo2]]*-$K$2</f>
        <v>-6.6984240671513909E-3</v>
      </c>
      <c r="L25" s="4">
        <f>Table4[[#This Row],[diff_tu_ldz_Geo3]]*-$L$2</f>
        <v>-1.4361567659617634E-2</v>
      </c>
      <c r="M25" s="4">
        <f>SUM(Table4[[#This Row],[1]:[5]])</f>
        <v>-5.9491659765319491E-2</v>
      </c>
      <c r="N25" s="4">
        <v>0.74263433010855495</v>
      </c>
      <c r="O25" s="1">
        <v>0.234375</v>
      </c>
      <c r="P25" s="1">
        <v>0.204537313</v>
      </c>
      <c r="Q25" s="1">
        <v>-1.79367994493338</v>
      </c>
      <c r="R25" s="1">
        <v>-0.69050269234318995</v>
      </c>
      <c r="S25" s="1">
        <v>-1.23092898952134</v>
      </c>
      <c r="T25" s="1">
        <v>-0.18857882911156201</v>
      </c>
      <c r="U25" s="1">
        <v>7.8570701437373297E-2</v>
      </c>
      <c r="V25" s="1">
        <v>-0.64564598869091505</v>
      </c>
      <c r="W25" s="1">
        <v>-9.3916745890545703E-2</v>
      </c>
      <c r="X25" s="1">
        <v>-0.89731756698641896</v>
      </c>
      <c r="Y25" s="2">
        <v>27803.433168540902</v>
      </c>
      <c r="Z25" s="3">
        <v>0.25519740553396603</v>
      </c>
      <c r="AA25" s="3">
        <v>0</v>
      </c>
      <c r="AB25" s="3">
        <v>0</v>
      </c>
      <c r="AC25" s="3">
        <v>0.39693981615476398</v>
      </c>
      <c r="AD25" s="3">
        <v>0.34786277831126999</v>
      </c>
    </row>
    <row r="26" spans="1:30" x14ac:dyDescent="0.25">
      <c r="A26">
        <v>979379455</v>
      </c>
      <c r="B26">
        <v>862018</v>
      </c>
      <c r="C26">
        <v>86</v>
      </c>
      <c r="D26">
        <v>2018</v>
      </c>
      <c r="E26" t="s">
        <v>46</v>
      </c>
      <c r="F26" s="2">
        <v>123579.751142184</v>
      </c>
      <c r="G26" s="4">
        <v>0.87666111157897397</v>
      </c>
      <c r="H26" s="4">
        <f>Table4[[#This Row],[diff_tu_ldz_hvug.s]]*-$H$2</f>
        <v>-1.5068811123740375E-2</v>
      </c>
      <c r="I26" s="4">
        <f>Table4[[#This Row],[diff_tu_ldz_f4]]*-$I$2</f>
        <v>1.732785492284555E-2</v>
      </c>
      <c r="J26" s="4">
        <f>Table4[[#This Row],[diff_tu_ldz_Geo1]]*-$J$2</f>
        <v>2.9011907714596216E-2</v>
      </c>
      <c r="K26" s="4">
        <f>Table4[[#This Row],[diff_tu_ldz_Geo2]]*-$K$2</f>
        <v>5.3750244354219143E-2</v>
      </c>
      <c r="L26" s="4">
        <f>Table4[[#This Row],[diff_tu_ldz_Geo3]]*-$L$2</f>
        <v>-1.2543244784106478E-2</v>
      </c>
      <c r="M26" s="4">
        <f>SUM(Table4[[#This Row],[1]:[5]])</f>
        <v>7.2477951083814052E-2</v>
      </c>
      <c r="N26" s="4">
        <v>0.94913923519374799</v>
      </c>
      <c r="O26" s="1">
        <v>0.370727432077125</v>
      </c>
      <c r="P26" s="1">
        <v>0.16613375999999999</v>
      </c>
      <c r="Q26" s="1">
        <v>-0.270428320090153</v>
      </c>
      <c r="R26" s="1">
        <v>0.141361746790402</v>
      </c>
      <c r="S26" s="1">
        <v>-1.1014960819678801</v>
      </c>
      <c r="T26" s="1">
        <v>-6.0597867541753801E-2</v>
      </c>
      <c r="U26" s="1">
        <v>4.5335004952266902E-2</v>
      </c>
      <c r="V26" s="1">
        <v>0.86843798349436396</v>
      </c>
      <c r="W26" s="1">
        <v>0.75361726728010803</v>
      </c>
      <c r="X26" s="1">
        <v>-0.78370789029093901</v>
      </c>
      <c r="Y26" s="2">
        <v>123897.373121774</v>
      </c>
      <c r="Z26" s="3">
        <v>0.31222271593385198</v>
      </c>
      <c r="AA26" s="3">
        <v>0</v>
      </c>
      <c r="AB26" s="3">
        <v>0</v>
      </c>
      <c r="AC26" s="3">
        <v>0.41329377441458498</v>
      </c>
      <c r="AD26" s="3">
        <v>0.27448350965156298</v>
      </c>
    </row>
    <row r="27" spans="1:30" x14ac:dyDescent="0.25">
      <c r="A27">
        <v>882023702</v>
      </c>
      <c r="B27">
        <v>882018</v>
      </c>
      <c r="C27">
        <v>88</v>
      </c>
      <c r="D27">
        <v>2018</v>
      </c>
      <c r="E27" t="s">
        <v>47</v>
      </c>
      <c r="F27" s="2">
        <v>44746.806446540097</v>
      </c>
      <c r="G27" s="4">
        <v>0.73951353208139603</v>
      </c>
      <c r="H27" s="4">
        <f>Table4[[#This Row],[diff_tu_ldz_hvug.s]]*-$H$2</f>
        <v>0.1070355783607065</v>
      </c>
      <c r="I27" s="4">
        <f>Table4[[#This Row],[diff_tu_ldz_f4]]*-$I$2</f>
        <v>-4.1148243626514459E-2</v>
      </c>
      <c r="J27" s="4">
        <f>Table4[[#This Row],[diff_tu_ldz_Geo1]]*-$J$2</f>
        <v>-9.0720423510134585E-3</v>
      </c>
      <c r="K27" s="4">
        <f>Table4[[#This Row],[diff_tu_ldz_Geo2]]*-$K$2</f>
        <v>4.3755813666663803E-3</v>
      </c>
      <c r="L27" s="4">
        <f>Table4[[#This Row],[diff_tu_ldz_Geo3]]*-$L$2</f>
        <v>-2.3014907198020147E-2</v>
      </c>
      <c r="M27" s="4">
        <f>SUM(Table4[[#This Row],[1]:[5]])</f>
        <v>3.8175966551824814E-2</v>
      </c>
      <c r="N27" s="4">
        <v>0.77768872147990697</v>
      </c>
      <c r="O27" s="1">
        <v>0.90365448504983403</v>
      </c>
      <c r="P27" s="1">
        <v>4.3973099000000002E-2</v>
      </c>
      <c r="Q27" s="1">
        <v>-1.5486297823491599</v>
      </c>
      <c r="R27" s="1">
        <v>-0.51565254249613302</v>
      </c>
      <c r="S27" s="1">
        <v>-1.9891931754700301</v>
      </c>
      <c r="T27" s="1">
        <v>0.43043394375940103</v>
      </c>
      <c r="U27" s="1">
        <v>-0.107656477786275</v>
      </c>
      <c r="V27" s="1">
        <v>-0.2715611204542</v>
      </c>
      <c r="W27" s="1">
        <v>6.1348812678468097E-2</v>
      </c>
      <c r="X27" s="1">
        <v>-1.4379823303980099</v>
      </c>
      <c r="Y27" s="2">
        <v>36108.578819584603</v>
      </c>
      <c r="Z27" s="3">
        <v>8.7053697571797095E-2</v>
      </c>
      <c r="AA27" s="3">
        <v>0</v>
      </c>
      <c r="AB27" s="3">
        <v>0</v>
      </c>
      <c r="AC27" s="3">
        <v>0.49898312777952503</v>
      </c>
      <c r="AD27" s="3">
        <v>0.41396317464867799</v>
      </c>
    </row>
    <row r="28" spans="1:30" x14ac:dyDescent="0.25">
      <c r="A28">
        <v>977285712</v>
      </c>
      <c r="B28">
        <v>912018</v>
      </c>
      <c r="C28">
        <v>91</v>
      </c>
      <c r="D28">
        <v>2018</v>
      </c>
      <c r="E28" t="s">
        <v>48</v>
      </c>
      <c r="F28" s="2">
        <v>34859.845396809498</v>
      </c>
      <c r="G28" s="4">
        <v>0.77257148528151298</v>
      </c>
      <c r="H28" s="4">
        <f>Table4[[#This Row],[diff_tu_ldz_hvug.s]]*-$H$2</f>
        <v>7.3513017449403695E-2</v>
      </c>
      <c r="I28" s="4">
        <f>Table4[[#This Row],[diff_tu_ldz_f4]]*-$I$2</f>
        <v>-6.0709606682279593E-2</v>
      </c>
      <c r="J28" s="4">
        <f>Table4[[#This Row],[diff_tu_ldz_Geo1]]*-$J$2</f>
        <v>-1.8732193063738245E-2</v>
      </c>
      <c r="K28" s="4">
        <f>Table4[[#This Row],[diff_tu_ldz_Geo2]]*-$K$2</f>
        <v>4.3008633476205932E-3</v>
      </c>
      <c r="L28" s="4">
        <f>Table4[[#This Row],[diff_tu_ldz_Geo3]]*-$L$2</f>
        <v>-2.6662903814588131E-2</v>
      </c>
      <c r="M28" s="4">
        <f>SUM(Table4[[#This Row],[1]:[5]])</f>
        <v>-2.8290822763581681E-2</v>
      </c>
      <c r="N28" s="4">
        <v>0.74427964148096903</v>
      </c>
      <c r="O28" s="1">
        <v>0.87892376681614304</v>
      </c>
      <c r="P28" s="1">
        <v>1.2432011999999999E-2</v>
      </c>
      <c r="Q28" s="1">
        <v>-2.0016513829517502</v>
      </c>
      <c r="R28" s="1">
        <v>-0.54711883713389797</v>
      </c>
      <c r="S28" s="1">
        <v>-2.4920362100819902</v>
      </c>
      <c r="T28" s="1">
        <v>0.29562598252859701</v>
      </c>
      <c r="U28" s="1">
        <v>-0.15883502786964401</v>
      </c>
      <c r="V28" s="1">
        <v>-0.56072658615674098</v>
      </c>
      <c r="W28" s="1">
        <v>6.0301212058110197E-2</v>
      </c>
      <c r="X28" s="1">
        <v>-1.6659108912582401</v>
      </c>
      <c r="Y28" s="2">
        <v>31875.0556199333</v>
      </c>
      <c r="Z28" s="3">
        <v>4.8091631613614003E-2</v>
      </c>
      <c r="AA28" s="3">
        <v>0</v>
      </c>
      <c r="AB28" s="3">
        <v>0</v>
      </c>
      <c r="AC28" s="3">
        <v>0.71996411715285502</v>
      </c>
      <c r="AD28" s="3">
        <v>0.23194425123353099</v>
      </c>
    </row>
    <row r="29" spans="1:30" x14ac:dyDescent="0.25">
      <c r="A29">
        <v>979399901</v>
      </c>
      <c r="B29">
        <v>932018</v>
      </c>
      <c r="C29">
        <v>93</v>
      </c>
      <c r="D29">
        <v>2018</v>
      </c>
      <c r="E29" t="s">
        <v>49</v>
      </c>
      <c r="F29" s="2">
        <v>55591.546666740403</v>
      </c>
      <c r="G29" s="4">
        <v>0.59623117776685497</v>
      </c>
      <c r="H29" s="4">
        <f>Table4[[#This Row],[diff_tu_ldz_hvug.s]]*-$H$2</f>
        <v>-4.3632731059582881E-2</v>
      </c>
      <c r="I29" s="4">
        <f>Table4[[#This Row],[diff_tu_ldz_f4]]*-$I$2</f>
        <v>2.0370436071070572E-2</v>
      </c>
      <c r="J29" s="4">
        <f>Table4[[#This Row],[diff_tu_ldz_Geo1]]*-$J$2</f>
        <v>1.1870815573767134E-2</v>
      </c>
      <c r="K29" s="4">
        <f>Table4[[#This Row],[diff_tu_ldz_Geo2]]*-$K$2</f>
        <v>0.10710991198349455</v>
      </c>
      <c r="L29" s="4">
        <f>Table4[[#This Row],[diff_tu_ldz_Geo3]]*-$L$2</f>
        <v>-1.399533633827436E-2</v>
      </c>
      <c r="M29" s="4">
        <f>SUM(Table4[[#This Row],[1]:[5]])</f>
        <v>8.1723096230475009E-2</v>
      </c>
      <c r="N29" s="4">
        <v>0.67795430967269898</v>
      </c>
      <c r="O29" s="1">
        <v>0.31671554252199402</v>
      </c>
      <c r="P29" s="1">
        <v>0.16549849799999999</v>
      </c>
      <c r="Q29" s="1">
        <v>-0.81095361493141105</v>
      </c>
      <c r="R29" s="1">
        <v>0.83368397244509695</v>
      </c>
      <c r="S29" s="1">
        <v>-1.23694853352459</v>
      </c>
      <c r="T29" s="1">
        <v>-0.17546510043303701</v>
      </c>
      <c r="U29" s="1">
        <v>5.3295334262307301E-2</v>
      </c>
      <c r="V29" s="1">
        <v>0.35533916765250201</v>
      </c>
      <c r="W29" s="1">
        <v>1.50175836663481</v>
      </c>
      <c r="X29" s="1">
        <v>-0.87443526012335904</v>
      </c>
      <c r="Y29" s="2">
        <v>38878.2274316568</v>
      </c>
      <c r="Z29" s="3">
        <v>0.465858051220713</v>
      </c>
      <c r="AA29" s="3">
        <v>0</v>
      </c>
      <c r="AB29" s="3">
        <v>0</v>
      </c>
      <c r="AC29" s="3">
        <v>0.534141948779287</v>
      </c>
      <c r="AD29" s="3">
        <v>0</v>
      </c>
    </row>
    <row r="30" spans="1:30" x14ac:dyDescent="0.25">
      <c r="A30">
        <v>971030658</v>
      </c>
      <c r="B30">
        <v>952018</v>
      </c>
      <c r="C30">
        <v>95</v>
      </c>
      <c r="D30">
        <v>2018</v>
      </c>
      <c r="E30" t="s">
        <v>50</v>
      </c>
      <c r="F30" s="2">
        <v>13568.602369149599</v>
      </c>
      <c r="G30" s="4">
        <v>0.88462329024609399</v>
      </c>
      <c r="H30" s="4">
        <f>Table4[[#This Row],[diff_tu_ldz_hvug.s]]*-$H$2</f>
        <v>3.3774094565381316E-2</v>
      </c>
      <c r="I30" s="4">
        <f>Table4[[#This Row],[diff_tu_ldz_f4]]*-$I$2</f>
        <v>0.10286550501655028</v>
      </c>
      <c r="J30" s="4">
        <f>Table4[[#This Row],[diff_tu_ldz_Geo1]]*-$J$2</f>
        <v>-2.3616336552949903E-3</v>
      </c>
      <c r="K30" s="4">
        <f>Table4[[#This Row],[diff_tu_ldz_Geo2]]*-$K$2</f>
        <v>-1.0671817139917801E-2</v>
      </c>
      <c r="L30" s="4">
        <f>Table4[[#This Row],[diff_tu_ldz_Geo3]]*-$L$2</f>
        <v>-1.0695108884829815E-2</v>
      </c>
      <c r="M30" s="4">
        <f>SUM(Table4[[#This Row],[1]:[5]])</f>
        <v>0.11291103990188901</v>
      </c>
      <c r="N30" s="4">
        <v>0.99753403521331097</v>
      </c>
      <c r="O30" s="1">
        <v>0.463576158940397</v>
      </c>
      <c r="P30" s="1">
        <v>0.39162889899999997</v>
      </c>
      <c r="Q30" s="1">
        <v>-1.1209108700135899</v>
      </c>
      <c r="R30" s="1">
        <v>-0.69280292653533604</v>
      </c>
      <c r="S30" s="1">
        <v>-0.83863022646600205</v>
      </c>
      <c r="T30" s="1">
        <v>0.13581948117932399</v>
      </c>
      <c r="U30" s="1">
        <v>0.26912784069967999</v>
      </c>
      <c r="V30" s="1">
        <v>-7.0692778618103705E-2</v>
      </c>
      <c r="W30" s="1">
        <v>-0.14962658805599599</v>
      </c>
      <c r="X30" s="1">
        <v>-0.66823548171382796</v>
      </c>
      <c r="Y30" s="2">
        <v>14867.5060347051</v>
      </c>
      <c r="Z30" s="3">
        <v>0.16716209128957099</v>
      </c>
      <c r="AA30" s="3">
        <v>0</v>
      </c>
      <c r="AB30" s="3">
        <v>0</v>
      </c>
      <c r="AC30" s="3">
        <v>0.206747623013533</v>
      </c>
      <c r="AD30" s="3">
        <v>0.62609028569689495</v>
      </c>
    </row>
    <row r="31" spans="1:30" x14ac:dyDescent="0.25">
      <c r="A31">
        <v>979599684</v>
      </c>
      <c r="B31">
        <v>962018</v>
      </c>
      <c r="C31">
        <v>96</v>
      </c>
      <c r="D31">
        <v>2018</v>
      </c>
      <c r="E31" t="s">
        <v>51</v>
      </c>
      <c r="F31" s="2">
        <v>41516.350285703003</v>
      </c>
      <c r="G31" s="4">
        <v>0.667612157980918</v>
      </c>
      <c r="H31" s="4">
        <f>Table4[[#This Row],[diff_tu_ldz_hvug.s]]*-$H$2</f>
        <v>9.4924786654477058E-4</v>
      </c>
      <c r="I31" s="4">
        <f>Table4[[#This Row],[diff_tu_ldz_f4]]*-$I$2</f>
        <v>-2.9467418467289235E-4</v>
      </c>
      <c r="J31" s="4">
        <f>Table4[[#This Row],[diff_tu_ldz_Geo1]]*-$J$2</f>
        <v>0.12577693730963049</v>
      </c>
      <c r="K31" s="4">
        <f>Table4[[#This Row],[diff_tu_ldz_Geo2]]*-$K$2</f>
        <v>1.6597318916009338E-2</v>
      </c>
      <c r="L31" s="4">
        <f>Table4[[#This Row],[diff_tu_ldz_Geo3]]*-$L$2</f>
        <v>-1.0239657202097555E-3</v>
      </c>
      <c r="M31" s="4">
        <f>SUM(Table4[[#This Row],[1]:[5]])</f>
        <v>0.14200486418730193</v>
      </c>
      <c r="N31" s="4">
        <v>0.80961869959287502</v>
      </c>
      <c r="O31" s="1">
        <v>0.45600000000000002</v>
      </c>
      <c r="P31" s="1">
        <v>0.193665331</v>
      </c>
      <c r="Q31" s="1">
        <v>2.0696998498332499</v>
      </c>
      <c r="R31" s="1">
        <v>-0.35133045709244398</v>
      </c>
      <c r="S31" s="1">
        <v>-1.1188264531990999</v>
      </c>
      <c r="T31" s="1">
        <v>3.8173148504428399E-3</v>
      </c>
      <c r="U31" s="1">
        <v>-7.7095841816160503E-4</v>
      </c>
      <c r="V31" s="1">
        <v>3.7649874969207202</v>
      </c>
      <c r="W31" s="1">
        <v>0.23270640489055899</v>
      </c>
      <c r="X31" s="1">
        <v>-6.3977864430475206E-2</v>
      </c>
      <c r="Y31" s="2">
        <v>31552.728613472202</v>
      </c>
      <c r="Z31" s="3">
        <v>0</v>
      </c>
      <c r="AA31" s="3">
        <v>0</v>
      </c>
      <c r="AB31" s="3">
        <v>0.47482213021387298</v>
      </c>
      <c r="AC31" s="3">
        <v>0.4363763405562</v>
      </c>
      <c r="AD31" s="3">
        <v>8.8801529229927095E-2</v>
      </c>
    </row>
    <row r="32" spans="1:30" x14ac:dyDescent="0.25">
      <c r="A32">
        <v>966309202</v>
      </c>
      <c r="B32">
        <v>972018</v>
      </c>
      <c r="C32">
        <v>97</v>
      </c>
      <c r="D32">
        <v>2018</v>
      </c>
      <c r="E32" t="s">
        <v>52</v>
      </c>
      <c r="F32" s="2">
        <v>43148.565745521897</v>
      </c>
      <c r="G32" s="4">
        <v>0.68595690987255498</v>
      </c>
      <c r="H32" s="4">
        <f>Table4[[#This Row],[diff_tu_ldz_hvug.s]]*-$H$2</f>
        <v>-2.2093524770573761E-2</v>
      </c>
      <c r="I32" s="4">
        <f>Table4[[#This Row],[diff_tu_ldz_f4]]*-$I$2</f>
        <v>9.8023673021916599E-3</v>
      </c>
      <c r="J32" s="4">
        <f>Table4[[#This Row],[diff_tu_ldz_Geo1]]*-$J$2</f>
        <v>0.12041185638585412</v>
      </c>
      <c r="K32" s="4">
        <f>Table4[[#This Row],[diff_tu_ldz_Geo2]]*-$K$2</f>
        <v>2.3159410854169792E-2</v>
      </c>
      <c r="L32" s="4">
        <f>Table4[[#This Row],[diff_tu_ldz_Geo3]]*-$L$2</f>
        <v>-3.1726061033699016E-2</v>
      </c>
      <c r="M32" s="4">
        <f>SUM(Table4[[#This Row],[1]:[5]])</f>
        <v>9.9554048737942796E-2</v>
      </c>
      <c r="N32" s="4">
        <v>0.785511722530981</v>
      </c>
      <c r="O32" s="1">
        <v>0.281899109792285</v>
      </c>
      <c r="P32" s="1">
        <v>0.13400000000000001</v>
      </c>
      <c r="Q32" s="1">
        <v>2.5610163733224098</v>
      </c>
      <c r="R32" s="1">
        <v>-0.27408698426892503</v>
      </c>
      <c r="S32" s="1">
        <v>-2.1397232260013399</v>
      </c>
      <c r="T32" s="1">
        <v>-8.8847121155326003E-2</v>
      </c>
      <c r="U32" s="1">
        <v>2.5646011705863302E-2</v>
      </c>
      <c r="V32" s="1">
        <v>3.6043899896983902</v>
      </c>
      <c r="W32" s="1">
        <v>0.32471167581523203</v>
      </c>
      <c r="X32" s="1">
        <v>-1.9822593585566399</v>
      </c>
      <c r="Y32" s="2">
        <v>33794.178243551803</v>
      </c>
      <c r="Z32" s="3">
        <v>0.34841253883934198</v>
      </c>
      <c r="AA32" s="3">
        <v>0</v>
      </c>
      <c r="AB32" s="3">
        <v>0</v>
      </c>
      <c r="AC32" s="3">
        <v>0.29156970399842103</v>
      </c>
      <c r="AD32" s="3">
        <v>0.36001775716223799</v>
      </c>
    </row>
    <row r="33" spans="1:30" x14ac:dyDescent="0.25">
      <c r="A33">
        <v>938260494</v>
      </c>
      <c r="B33">
        <v>1032018</v>
      </c>
      <c r="C33">
        <v>103</v>
      </c>
      <c r="D33">
        <v>2018</v>
      </c>
      <c r="E33" t="s">
        <v>54</v>
      </c>
      <c r="F33" s="2">
        <v>42201.373719815499</v>
      </c>
      <c r="G33" s="4">
        <v>0.77440155858959603</v>
      </c>
      <c r="H33" s="4">
        <f>Table4[[#This Row],[diff_tu_ldz_hvug.s]]*-$H$2</f>
        <v>-1.1261804001461456E-2</v>
      </c>
      <c r="I33" s="4">
        <f>Table4[[#This Row],[diff_tu_ldz_f4]]*-$I$2</f>
        <v>-7.0095396624471175E-3</v>
      </c>
      <c r="J33" s="4">
        <f>Table4[[#This Row],[diff_tu_ldz_Geo1]]*-$J$2</f>
        <v>-3.5422374930610324E-2</v>
      </c>
      <c r="K33" s="4">
        <f>Table4[[#This Row],[diff_tu_ldz_Geo2]]*-$K$2</f>
        <v>-5.4585596541219271E-2</v>
      </c>
      <c r="L33" s="4">
        <f>Table4[[#This Row],[diff_tu_ldz_Geo3]]*-$L$2</f>
        <v>1.3345187761528772E-2</v>
      </c>
      <c r="M33" s="4">
        <f>SUM(Table4[[#This Row],[1]:[5]])</f>
        <v>-9.4934127374209393E-2</v>
      </c>
      <c r="N33" s="4">
        <v>0.67946719941582601</v>
      </c>
      <c r="O33" s="1">
        <v>0.129666011787819</v>
      </c>
      <c r="P33" s="1">
        <v>0</v>
      </c>
      <c r="Q33" s="1">
        <v>-1.3291105930472999</v>
      </c>
      <c r="R33" s="1">
        <v>-0.68283930800658199</v>
      </c>
      <c r="S33" s="1">
        <v>1.63701557494573</v>
      </c>
      <c r="T33" s="1">
        <v>-4.5288331080518503E-2</v>
      </c>
      <c r="U33" s="1">
        <v>-1.83391144908066E-2</v>
      </c>
      <c r="V33" s="1">
        <v>-1.0603279232080201</v>
      </c>
      <c r="W33" s="1">
        <v>-0.76532950859076698</v>
      </c>
      <c r="X33" s="1">
        <v>0.83381366832419701</v>
      </c>
      <c r="Y33" s="2">
        <v>34422.837099486598</v>
      </c>
      <c r="Z33" s="3">
        <v>0.15539392950610201</v>
      </c>
      <c r="AA33" s="3">
        <v>0.84460607049389802</v>
      </c>
      <c r="AB33" s="3">
        <v>0</v>
      </c>
      <c r="AC33" s="3">
        <v>0</v>
      </c>
      <c r="AD33" s="3">
        <v>0</v>
      </c>
    </row>
    <row r="34" spans="1:30" x14ac:dyDescent="0.25">
      <c r="A34">
        <v>933297292</v>
      </c>
      <c r="B34">
        <v>1042018</v>
      </c>
      <c r="C34">
        <v>104</v>
      </c>
      <c r="D34">
        <v>2018</v>
      </c>
      <c r="E34" t="s">
        <v>55</v>
      </c>
      <c r="F34" s="2">
        <v>21896.093579851298</v>
      </c>
      <c r="G34" s="4">
        <v>0.82089129995267895</v>
      </c>
      <c r="H34" s="4">
        <f>Table4[[#This Row],[diff_tu_ldz_hvug.s]]*-$H$2</f>
        <v>-4.2248738836491519E-4</v>
      </c>
      <c r="I34" s="4">
        <f>Table4[[#This Row],[diff_tu_ldz_f4]]*-$I$2</f>
        <v>2.0381237853032152E-2</v>
      </c>
      <c r="J34" s="4">
        <f>Table4[[#This Row],[diff_tu_ldz_Geo1]]*-$J$2</f>
        <v>0.15355574665334412</v>
      </c>
      <c r="K34" s="4">
        <f>Table4[[#This Row],[diff_tu_ldz_Geo2]]*-$K$2</f>
        <v>1.1263341084185993E-2</v>
      </c>
      <c r="L34" s="4">
        <f>Table4[[#This Row],[diff_tu_ldz_Geo3]]*-$L$2</f>
        <v>-1.4321685427590923E-2</v>
      </c>
      <c r="M34" s="4">
        <f>SUM(Table4[[#This Row],[1]:[5]])</f>
        <v>0.17045615277460643</v>
      </c>
      <c r="N34" s="4">
        <v>0.99134912336276904</v>
      </c>
      <c r="O34" s="1">
        <v>0.24806201550387599</v>
      </c>
      <c r="P34" s="1">
        <v>7.7429825999999993E-2</v>
      </c>
      <c r="Q34" s="1">
        <v>3.9367030412955399</v>
      </c>
      <c r="R34" s="1">
        <v>-0.53309024988447196</v>
      </c>
      <c r="S34" s="1">
        <v>-0.404598821784105</v>
      </c>
      <c r="T34" s="1">
        <v>-1.69899500285486E-3</v>
      </c>
      <c r="U34" s="1">
        <v>5.3323595050552702E-2</v>
      </c>
      <c r="V34" s="1">
        <v>4.5965141034317396</v>
      </c>
      <c r="W34" s="1">
        <v>0.15792018120642701</v>
      </c>
      <c r="X34" s="1">
        <v>-0.89482570619124802</v>
      </c>
      <c r="Y34" s="2">
        <v>20774.434739084099</v>
      </c>
      <c r="Z34" s="3">
        <v>0.955559691238829</v>
      </c>
      <c r="AA34" s="3">
        <v>0</v>
      </c>
      <c r="AB34" s="3">
        <v>0</v>
      </c>
      <c r="AC34" s="3">
        <v>4.4440308761170701E-2</v>
      </c>
      <c r="AD34" s="3">
        <v>0</v>
      </c>
    </row>
    <row r="35" spans="1:30" x14ac:dyDescent="0.25">
      <c r="A35">
        <v>914078865</v>
      </c>
      <c r="B35">
        <v>1062018</v>
      </c>
      <c r="C35">
        <v>106</v>
      </c>
      <c r="D35">
        <v>2018</v>
      </c>
      <c r="E35" t="s">
        <v>56</v>
      </c>
      <c r="F35" s="2">
        <v>15703.528281458301</v>
      </c>
      <c r="G35" s="4">
        <v>0.62727137765372698</v>
      </c>
      <c r="H35" s="4">
        <f>Table4[[#This Row],[diff_tu_ldz_hvug.s]]*-$H$2</f>
        <v>6.6056582805768274E-2</v>
      </c>
      <c r="I35" s="4">
        <f>Table4[[#This Row],[diff_tu_ldz_f4]]*-$I$2</f>
        <v>-1.7871513724969112E-3</v>
      </c>
      <c r="J35" s="4">
        <f>Table4[[#This Row],[diff_tu_ldz_Geo1]]*-$J$2</f>
        <v>9.7076234482590812E-2</v>
      </c>
      <c r="K35" s="4">
        <f>Table4[[#This Row],[diff_tu_ldz_Geo2]]*-$K$2</f>
        <v>-1.3446115875035197E-2</v>
      </c>
      <c r="L35" s="4">
        <f>Table4[[#This Row],[diff_tu_ldz_Geo3]]*-$L$2</f>
        <v>-1.3639970474299027E-2</v>
      </c>
      <c r="M35" s="4">
        <f>SUM(Table4[[#This Row],[1]:[5]])</f>
        <v>0.13425957956652798</v>
      </c>
      <c r="N35" s="4">
        <v>0.76153182805480202</v>
      </c>
      <c r="O35" s="1">
        <v>0.48051948051948101</v>
      </c>
      <c r="P35" s="1">
        <v>1.1979167000000001E-2</v>
      </c>
      <c r="Q35" s="1">
        <v>2.3761977765960398</v>
      </c>
      <c r="R35" s="1">
        <v>-0.69240841255811703</v>
      </c>
      <c r="S35" s="1">
        <v>-0.227145670523235</v>
      </c>
      <c r="T35" s="1">
        <v>0.26564060178698701</v>
      </c>
      <c r="U35" s="1">
        <v>-4.6757383809682201E-3</v>
      </c>
      <c r="V35" s="1">
        <v>2.90586507266713</v>
      </c>
      <c r="W35" s="1">
        <v>-0.188524261108411</v>
      </c>
      <c r="X35" s="1">
        <v>-0.85223183219612797</v>
      </c>
      <c r="Y35" s="2">
        <v>11625.317611136999</v>
      </c>
      <c r="Z35" s="3">
        <v>0.79395347777689695</v>
      </c>
      <c r="AA35" s="3">
        <v>0.20604652222310299</v>
      </c>
      <c r="AB35" s="3">
        <v>0</v>
      </c>
      <c r="AC35" s="3">
        <v>0</v>
      </c>
      <c r="AD35" s="3">
        <v>0</v>
      </c>
    </row>
    <row r="36" spans="1:30" x14ac:dyDescent="0.25">
      <c r="A36">
        <v>919173122</v>
      </c>
      <c r="B36">
        <v>1162018</v>
      </c>
      <c r="C36">
        <v>116</v>
      </c>
      <c r="D36">
        <v>2018</v>
      </c>
      <c r="E36" t="s">
        <v>57</v>
      </c>
      <c r="F36" s="2">
        <v>36755.380296733201</v>
      </c>
      <c r="G36" s="4">
        <v>0.65661680576180903</v>
      </c>
      <c r="H36" s="4">
        <f>Table4[[#This Row],[diff_tu_ldz_hvug.s]]*-$H$2</f>
        <v>1.201562267363864E-2</v>
      </c>
      <c r="I36" s="4">
        <f>Table4[[#This Row],[diff_tu_ldz_f4]]*-$I$2</f>
        <v>6.724130765211998E-3</v>
      </c>
      <c r="J36" s="4">
        <f>Table4[[#This Row],[diff_tu_ldz_Geo1]]*-$J$2</f>
        <v>3.3512839396469228E-2</v>
      </c>
      <c r="K36" s="4">
        <f>Table4[[#This Row],[diff_tu_ldz_Geo2]]*-$K$2</f>
        <v>0.10822825485484178</v>
      </c>
      <c r="L36" s="4">
        <f>Table4[[#This Row],[diff_tu_ldz_Geo3]]*-$L$2</f>
        <v>-9.4058562265733024E-3</v>
      </c>
      <c r="M36" s="4">
        <f>SUM(Table4[[#This Row],[1]:[5]])</f>
        <v>0.15107499146358833</v>
      </c>
      <c r="N36" s="4">
        <v>0.80769224545284901</v>
      </c>
      <c r="O36" s="1">
        <v>0.31832797427652698</v>
      </c>
      <c r="P36" s="1">
        <v>4.9056603999999997E-2</v>
      </c>
      <c r="Q36" s="1">
        <v>0.301055073131271</v>
      </c>
      <c r="R36" s="1">
        <v>0.82834355986979002</v>
      </c>
      <c r="S36" s="1">
        <v>-0.16867750150581401</v>
      </c>
      <c r="T36" s="1">
        <v>4.8319745017025198E-2</v>
      </c>
      <c r="U36" s="1">
        <v>1.75923969180206E-2</v>
      </c>
      <c r="V36" s="1">
        <v>1.0031681802157999</v>
      </c>
      <c r="W36" s="1">
        <v>1.5174383418370201</v>
      </c>
      <c r="X36" s="1">
        <v>-0.58768236342226199</v>
      </c>
      <c r="Y36" s="2">
        <v>25671.565587852601</v>
      </c>
      <c r="Z36" s="3">
        <v>0.91465914152302896</v>
      </c>
      <c r="AA36" s="3">
        <v>0</v>
      </c>
      <c r="AB36" s="3">
        <v>0</v>
      </c>
      <c r="AC36" s="3">
        <v>8.5340858476970594E-2</v>
      </c>
      <c r="AD36" s="3">
        <v>0</v>
      </c>
    </row>
    <row r="37" spans="1:30" x14ac:dyDescent="0.25">
      <c r="A37">
        <v>995350580</v>
      </c>
      <c r="B37">
        <v>1192018</v>
      </c>
      <c r="C37">
        <v>119</v>
      </c>
      <c r="D37">
        <v>2018</v>
      </c>
      <c r="E37" t="s">
        <v>58</v>
      </c>
      <c r="F37" s="2">
        <v>34783.854890436203</v>
      </c>
      <c r="G37" s="4">
        <v>0.81500912961792205</v>
      </c>
      <c r="H37" s="4">
        <f>Table4[[#This Row],[diff_tu_ldz_hvug.s]]*-$H$2</f>
        <v>8.1355837566573271E-4</v>
      </c>
      <c r="I37" s="4">
        <f>Table4[[#This Row],[diff_tu_ldz_f4]]*-$I$2</f>
        <v>9.7442254980176137E-3</v>
      </c>
      <c r="J37" s="4">
        <f>Table4[[#This Row],[diff_tu_ldz_Geo1]]*-$J$2</f>
        <v>4.1693758298134214E-3</v>
      </c>
      <c r="K37" s="4">
        <f>Table4[[#This Row],[diff_tu_ldz_Geo2]]*-$K$2</f>
        <v>-1.593453618734436E-3</v>
      </c>
      <c r="L37" s="4">
        <f>Table4[[#This Row],[diff_tu_ldz_Geo3]]*-$L$2</f>
        <v>4.5939186260819205E-3</v>
      </c>
      <c r="M37" s="4">
        <f>SUM(Table4[[#This Row],[1]:[5]])</f>
        <v>1.7727624710844252E-2</v>
      </c>
      <c r="N37" s="4">
        <v>0.83273694076826799</v>
      </c>
      <c r="O37" s="1">
        <v>0.236907730673317</v>
      </c>
      <c r="P37" s="1">
        <v>5.5728791999999999E-2</v>
      </c>
      <c r="Q37" s="1">
        <v>-0.54024271430882198</v>
      </c>
      <c r="R37" s="1">
        <v>-0.69083980738720296</v>
      </c>
      <c r="S37" s="1">
        <v>0.76787295162967895</v>
      </c>
      <c r="T37" s="1">
        <v>3.2716517767222E-3</v>
      </c>
      <c r="U37" s="1">
        <v>2.5493894840163501E-2</v>
      </c>
      <c r="V37" s="1">
        <v>0.124805454839208</v>
      </c>
      <c r="W37" s="1">
        <v>-2.2341371208928901E-2</v>
      </c>
      <c r="X37" s="1">
        <v>0.28703021718724903</v>
      </c>
      <c r="Y37" s="2">
        <v>32143.347610053501</v>
      </c>
      <c r="Z37" s="3">
        <v>0.88016978207025898</v>
      </c>
      <c r="AA37" s="3">
        <v>0</v>
      </c>
      <c r="AB37" s="3">
        <v>0</v>
      </c>
      <c r="AC37" s="3">
        <v>1.26802071156087E-2</v>
      </c>
      <c r="AD37" s="3">
        <v>0.107150010814133</v>
      </c>
    </row>
    <row r="38" spans="1:30" x14ac:dyDescent="0.25">
      <c r="A38">
        <v>995114666</v>
      </c>
      <c r="B38">
        <v>1322018</v>
      </c>
      <c r="C38">
        <v>132</v>
      </c>
      <c r="D38">
        <v>2018</v>
      </c>
      <c r="E38" t="s">
        <v>60</v>
      </c>
      <c r="F38" s="2">
        <v>49353.641434004297</v>
      </c>
      <c r="G38" s="4">
        <v>0.99395014629099598</v>
      </c>
      <c r="H38" s="4">
        <f>Table4[[#This Row],[diff_tu_ldz_hvug.s]]*-$H$2</f>
        <v>-7.4069751366225597E-4</v>
      </c>
      <c r="I38" s="4">
        <f>Table4[[#This Row],[diff_tu_ldz_f4]]*-$I$2</f>
        <v>4.8027116266650996E-5</v>
      </c>
      <c r="J38" s="4">
        <f>Table4[[#This Row],[diff_tu_ldz_Geo1]]*-$J$2</f>
        <v>6.5022749107521561E-4</v>
      </c>
      <c r="K38" s="4">
        <f>Table4[[#This Row],[diff_tu_ldz_Geo2]]*-$K$2</f>
        <v>3.1202107675432742E-3</v>
      </c>
      <c r="L38" s="4">
        <f>Table4[[#This Row],[diff_tu_ldz_Geo3]]*-$L$2</f>
        <v>2.1268524067818309E-4</v>
      </c>
      <c r="M38" s="4">
        <f>SUM(Table4[[#This Row],[1]:[5]])</f>
        <v>3.2904531019010679E-3</v>
      </c>
      <c r="N38" s="4">
        <v>0.99724062160824201</v>
      </c>
      <c r="O38" s="1">
        <v>0.16523867809057499</v>
      </c>
      <c r="P38" s="1">
        <v>1.8748968000000001E-2</v>
      </c>
      <c r="Q38" s="1">
        <v>-0.20529620670882601</v>
      </c>
      <c r="R38" s="1">
        <v>0.225184824712646</v>
      </c>
      <c r="S38" s="1">
        <v>0.84654650242223295</v>
      </c>
      <c r="T38" s="1">
        <v>-2.9786483786167798E-3</v>
      </c>
      <c r="U38" s="1">
        <v>1.25653727105084E-4</v>
      </c>
      <c r="V38" s="1">
        <v>1.94638097127912E-2</v>
      </c>
      <c r="W38" s="1">
        <v>4.3747609712761301E-2</v>
      </c>
      <c r="X38" s="1">
        <v>1.3288674831501601E-2</v>
      </c>
      <c r="Y38" s="2">
        <v>54298.500543346199</v>
      </c>
      <c r="Z38" s="3">
        <v>4.7640988728806601E-2</v>
      </c>
      <c r="AA38" s="3">
        <v>0.95235901127119305</v>
      </c>
      <c r="AB38" s="3">
        <v>0</v>
      </c>
      <c r="AC38" s="3">
        <v>0</v>
      </c>
      <c r="AD38" s="3">
        <v>0</v>
      </c>
    </row>
    <row r="39" spans="1:30" x14ac:dyDescent="0.25">
      <c r="A39">
        <v>914678412</v>
      </c>
      <c r="B39">
        <v>1332018</v>
      </c>
      <c r="C39">
        <v>133</v>
      </c>
      <c r="D39">
        <v>2018</v>
      </c>
      <c r="E39" t="s">
        <v>61</v>
      </c>
      <c r="F39" s="2">
        <v>61762.779469888002</v>
      </c>
      <c r="G39" s="4">
        <v>0.96893154146232896</v>
      </c>
      <c r="H39" s="4">
        <f>Table4[[#This Row],[diff_tu_ldz_hvug.s]]*-$H$2</f>
        <v>-1.0043539460491477E-2</v>
      </c>
      <c r="I39" s="4">
        <f>Table4[[#This Row],[diff_tu_ldz_f4]]*-$I$2</f>
        <v>-6.8507393931266083E-3</v>
      </c>
      <c r="J39" s="4">
        <f>Table4[[#This Row],[diff_tu_ldz_Geo1]]*-$J$2</f>
        <v>-2.2952363276188777E-2</v>
      </c>
      <c r="K39" s="4">
        <f>Table4[[#This Row],[diff_tu_ldz_Geo2]]*-$K$2</f>
        <v>2.4983814450078034E-2</v>
      </c>
      <c r="L39" s="4">
        <f>Table4[[#This Row],[diff_tu_ldz_Geo3]]*-$L$2</f>
        <v>2.3423554805644287E-2</v>
      </c>
      <c r="M39" s="4">
        <f>SUM(Table4[[#This Row],[1]:[5]])</f>
        <v>8.5607271259154592E-3</v>
      </c>
      <c r="N39" s="4">
        <v>0.97749267996996103</v>
      </c>
      <c r="O39" s="1">
        <v>0.13917525773195899</v>
      </c>
      <c r="P39" s="1">
        <v>2.2099399999999999E-4</v>
      </c>
      <c r="Q39" s="1">
        <v>-0.98595965138050601</v>
      </c>
      <c r="R39" s="1">
        <v>0.36507241362447002</v>
      </c>
      <c r="S39" s="1">
        <v>2.24614962555769</v>
      </c>
      <c r="T39" s="1">
        <v>-4.0389189888934598E-2</v>
      </c>
      <c r="U39" s="1">
        <v>-1.7923644080411201E-2</v>
      </c>
      <c r="V39" s="1">
        <v>-0.68705251223362696</v>
      </c>
      <c r="W39" s="1">
        <v>0.350291132595068</v>
      </c>
      <c r="X39" s="1">
        <v>1.4635148269693401</v>
      </c>
      <c r="Y39" s="2">
        <v>66398.181704058996</v>
      </c>
      <c r="Z39" s="3">
        <v>0.22912869797753599</v>
      </c>
      <c r="AA39" s="3">
        <v>0.77087130202246401</v>
      </c>
      <c r="AB39" s="3">
        <v>0</v>
      </c>
      <c r="AC39" s="3">
        <v>0</v>
      </c>
      <c r="AD39" s="3">
        <v>0</v>
      </c>
    </row>
    <row r="40" spans="1:30" x14ac:dyDescent="0.25">
      <c r="A40">
        <v>948526786</v>
      </c>
      <c r="B40">
        <v>1352018</v>
      </c>
      <c r="C40">
        <v>135</v>
      </c>
      <c r="D40">
        <v>2018</v>
      </c>
      <c r="E40" t="s">
        <v>62</v>
      </c>
      <c r="F40" s="2">
        <v>74921.700841291298</v>
      </c>
      <c r="G40" s="4">
        <v>0.91932053984739803</v>
      </c>
      <c r="H40" s="4">
        <f>Table4[[#This Row],[diff_tu_ldz_hvug.s]]*-$H$2</f>
        <v>-1.8468867502190556E-2</v>
      </c>
      <c r="I40" s="4">
        <f>Table4[[#This Row],[diff_tu_ldz_f4]]*-$I$2</f>
        <v>2.6352223324337429E-3</v>
      </c>
      <c r="J40" s="4">
        <f>Table4[[#This Row],[diff_tu_ldz_Geo1]]*-$J$2</f>
        <v>-2.2795820401996052E-2</v>
      </c>
      <c r="K40" s="4">
        <f>Table4[[#This Row],[diff_tu_ldz_Geo2]]*-$K$2</f>
        <v>-1.1620479413410646E-2</v>
      </c>
      <c r="L40" s="4">
        <f>Table4[[#This Row],[diff_tu_ldz_Geo3]]*-$L$2</f>
        <v>-6.9009526405549434E-3</v>
      </c>
      <c r="M40" s="4">
        <f>SUM(Table4[[#This Row],[1]:[5]])</f>
        <v>-5.7150897625718455E-2</v>
      </c>
      <c r="N40" s="4">
        <v>0.86216911862857104</v>
      </c>
      <c r="O40" s="1">
        <v>0.14243323442136499</v>
      </c>
      <c r="P40" s="1">
        <v>2.3472461E-2</v>
      </c>
      <c r="Q40" s="1">
        <v>-1.22396083127378</v>
      </c>
      <c r="R40" s="1">
        <v>-0.69361915051812195</v>
      </c>
      <c r="S40" s="1">
        <v>0.18576838423672901</v>
      </c>
      <c r="T40" s="1">
        <v>-7.4270888217632905E-2</v>
      </c>
      <c r="U40" s="1">
        <v>6.8945531932921604E-3</v>
      </c>
      <c r="V40" s="1">
        <v>-0.68236658191385202</v>
      </c>
      <c r="W40" s="1">
        <v>-0.16292751866032901</v>
      </c>
      <c r="X40" s="1">
        <v>-0.43117479791033703</v>
      </c>
      <c r="Y40" s="2">
        <v>76726.755395110798</v>
      </c>
      <c r="Z40" s="3">
        <v>0.82314672697050495</v>
      </c>
      <c r="AA40" s="3">
        <v>0.176853273029494</v>
      </c>
      <c r="AB40" s="3">
        <v>0</v>
      </c>
      <c r="AC40" s="3">
        <v>0</v>
      </c>
      <c r="AD40" s="3">
        <v>0</v>
      </c>
    </row>
    <row r="41" spans="1:30" x14ac:dyDescent="0.25">
      <c r="A41">
        <v>956740134</v>
      </c>
      <c r="B41">
        <v>1382018</v>
      </c>
      <c r="C41">
        <v>138</v>
      </c>
      <c r="D41">
        <v>2018</v>
      </c>
      <c r="E41" t="s">
        <v>63</v>
      </c>
      <c r="F41" s="2">
        <v>19960.877189991101</v>
      </c>
      <c r="G41" s="4">
        <v>0.69256884785726502</v>
      </c>
      <c r="H41" s="4">
        <f>Table4[[#This Row],[diff_tu_ldz_hvug.s]]*-$H$2</f>
        <v>-1.6680329443258753E-2</v>
      </c>
      <c r="I41" s="4">
        <f>Table4[[#This Row],[diff_tu_ldz_f4]]*-$I$2</f>
        <v>-7.1294880933883645E-3</v>
      </c>
      <c r="J41" s="4">
        <f>Table4[[#This Row],[diff_tu_ldz_Geo1]]*-$J$2</f>
        <v>-1.1648839079162756E-2</v>
      </c>
      <c r="K41" s="4">
        <f>Table4[[#This Row],[diff_tu_ldz_Geo2]]*-$K$2</f>
        <v>6.7646319265370295E-3</v>
      </c>
      <c r="L41" s="4">
        <f>Table4[[#This Row],[diff_tu_ldz_Geo3]]*-$L$2</f>
        <v>8.5185133291285436E-2</v>
      </c>
      <c r="M41" s="4">
        <f>SUM(Table4[[#This Row],[1]:[5]])</f>
        <v>5.6491108602012591E-2</v>
      </c>
      <c r="N41" s="4">
        <v>0.749062209845201</v>
      </c>
      <c r="O41" s="1">
        <v>0.10043668122270701</v>
      </c>
      <c r="P41" s="1">
        <v>0</v>
      </c>
      <c r="Q41" s="1">
        <v>-0.56886607552903901</v>
      </c>
      <c r="R41" s="1">
        <v>0.28659552873699501</v>
      </c>
      <c r="S41" s="1">
        <v>6.1587981462656698</v>
      </c>
      <c r="T41" s="1">
        <v>-6.7078443405727106E-2</v>
      </c>
      <c r="U41" s="1">
        <v>-1.8652936526768402E-2</v>
      </c>
      <c r="V41" s="1">
        <v>-0.34869455740302202</v>
      </c>
      <c r="W41" s="1">
        <v>9.4845027922788303E-2</v>
      </c>
      <c r="X41" s="1">
        <v>5.3224075783371099</v>
      </c>
      <c r="Y41" s="2">
        <v>15192.0922227355</v>
      </c>
      <c r="Z41" s="3">
        <v>3.6409857783296903E-2</v>
      </c>
      <c r="AA41" s="3">
        <v>0.96359014221670303</v>
      </c>
      <c r="AB41" s="3">
        <v>0</v>
      </c>
      <c r="AC41" s="3">
        <v>0</v>
      </c>
      <c r="AD41" s="3">
        <v>0</v>
      </c>
    </row>
    <row r="42" spans="1:30" x14ac:dyDescent="0.25">
      <c r="A42">
        <v>976723805</v>
      </c>
      <c r="B42">
        <v>1462018</v>
      </c>
      <c r="C42">
        <v>146</v>
      </c>
      <c r="D42">
        <v>2018</v>
      </c>
      <c r="E42" t="s">
        <v>64</v>
      </c>
      <c r="F42" s="2">
        <v>34694.869795982399</v>
      </c>
      <c r="G42" s="4">
        <v>0.60274278790843305</v>
      </c>
      <c r="H42" s="4">
        <f>Table4[[#This Row],[diff_tu_ldz_hvug.s]]*-$H$2</f>
        <v>4.5659522816925535E-2</v>
      </c>
      <c r="I42" s="4">
        <f>Table4[[#This Row],[diff_tu_ldz_f4]]*-$I$2</f>
        <v>-2.353383682607359E-2</v>
      </c>
      <c r="J42" s="4">
        <f>Table4[[#This Row],[diff_tu_ldz_Geo1]]*-$J$2</f>
        <v>0.15844335243666099</v>
      </c>
      <c r="K42" s="4">
        <f>Table4[[#This Row],[diff_tu_ldz_Geo2]]*-$K$2</f>
        <v>1.4708534877773715E-2</v>
      </c>
      <c r="L42" s="4">
        <f>Table4[[#This Row],[diff_tu_ldz_Geo3]]*-$L$2</f>
        <v>3.880091463906174E-2</v>
      </c>
      <c r="M42" s="4">
        <f>SUM(Table4[[#This Row],[1]:[5]])</f>
        <v>0.23407848794434838</v>
      </c>
      <c r="N42" s="4">
        <v>0.83682448938503096</v>
      </c>
      <c r="O42" s="1">
        <v>0.63200000000000001</v>
      </c>
      <c r="P42" s="1">
        <v>3.4715525999999997E-2</v>
      </c>
      <c r="Q42" s="1">
        <v>3.6680287637047302</v>
      </c>
      <c r="R42" s="1">
        <v>-0.465993803985218</v>
      </c>
      <c r="S42" s="1">
        <v>2.2158450546717701</v>
      </c>
      <c r="T42" s="1">
        <v>0.18361566104711699</v>
      </c>
      <c r="U42" s="1">
        <v>-6.1571764872595199E-2</v>
      </c>
      <c r="V42" s="1">
        <v>4.7428189432352799</v>
      </c>
      <c r="W42" s="1">
        <v>0.20622428778617999</v>
      </c>
      <c r="X42" s="1">
        <v>2.4242995713253199</v>
      </c>
      <c r="Y42" s="2">
        <v>26510.762683881301</v>
      </c>
      <c r="Z42" s="3">
        <v>0.55432911142314101</v>
      </c>
      <c r="AA42" s="3">
        <v>0</v>
      </c>
      <c r="AB42" s="3">
        <v>0</v>
      </c>
      <c r="AC42" s="3">
        <v>0.44567088857685899</v>
      </c>
      <c r="AD42" s="3">
        <v>0</v>
      </c>
    </row>
    <row r="43" spans="1:30" x14ac:dyDescent="0.25">
      <c r="A43">
        <v>915019196</v>
      </c>
      <c r="B43">
        <v>1492018</v>
      </c>
      <c r="C43">
        <v>149</v>
      </c>
      <c r="D43">
        <v>2018</v>
      </c>
      <c r="E43" t="s">
        <v>65</v>
      </c>
      <c r="F43" s="2">
        <v>34226.318966849401</v>
      </c>
      <c r="G43" s="4">
        <v>0.85005196878190303</v>
      </c>
      <c r="H43" s="4">
        <f>Table4[[#This Row],[diff_tu_ldz_hvug.s]]*-$H$2</f>
        <v>1.2627832600827289E-2</v>
      </c>
      <c r="I43" s="4">
        <f>Table4[[#This Row],[diff_tu_ldz_f4]]*-$I$2</f>
        <v>-6.4107250038217475E-2</v>
      </c>
      <c r="J43" s="4">
        <f>Table4[[#This Row],[diff_tu_ldz_Geo1]]*-$J$2</f>
        <v>1.0712662417445984E-2</v>
      </c>
      <c r="K43" s="4">
        <f>Table4[[#This Row],[diff_tu_ldz_Geo2]]*-$K$2</f>
        <v>-1.0471831792716756E-2</v>
      </c>
      <c r="L43" s="4">
        <f>Table4[[#This Row],[diff_tu_ldz_Geo3]]*-$L$2</f>
        <v>2.9575245885466041E-2</v>
      </c>
      <c r="M43" s="4">
        <f>SUM(Table4[[#This Row],[1]:[5]])</f>
        <v>-2.1663340927194914E-2</v>
      </c>
      <c r="N43" s="4">
        <v>0.82838953802754201</v>
      </c>
      <c r="O43" s="1">
        <v>0.42492012779552701</v>
      </c>
      <c r="P43" s="1">
        <v>1.187085E-3</v>
      </c>
      <c r="Q43" s="1">
        <v>-1.0994190119781</v>
      </c>
      <c r="R43" s="1">
        <v>-0.68935842902477196</v>
      </c>
      <c r="S43" s="1">
        <v>1.1737099410038201</v>
      </c>
      <c r="T43" s="1">
        <v>5.0781692132221098E-2</v>
      </c>
      <c r="U43" s="1">
        <v>-0.167724309263869</v>
      </c>
      <c r="V43" s="1">
        <v>0.320671189195258</v>
      </c>
      <c r="W43" s="1">
        <v>-0.14682264897321701</v>
      </c>
      <c r="X43" s="1">
        <v>1.84787540677701</v>
      </c>
      <c r="Y43" s="2">
        <v>34657.649140866401</v>
      </c>
      <c r="Z43" s="3">
        <v>0</v>
      </c>
      <c r="AA43" s="3">
        <v>0</v>
      </c>
      <c r="AB43" s="3">
        <v>0.28169428604496599</v>
      </c>
      <c r="AC43" s="3">
        <v>0.28848593460351002</v>
      </c>
      <c r="AD43" s="3">
        <v>0.42981977935152299</v>
      </c>
    </row>
    <row r="44" spans="1:30" x14ac:dyDescent="0.25">
      <c r="A44">
        <v>817019242</v>
      </c>
      <c r="B44">
        <v>1532018</v>
      </c>
      <c r="C44">
        <v>153</v>
      </c>
      <c r="D44">
        <v>2018</v>
      </c>
      <c r="E44" t="s">
        <v>66</v>
      </c>
      <c r="F44" s="2">
        <v>31200.027751752401</v>
      </c>
      <c r="G44" s="4">
        <v>0.85098690895916196</v>
      </c>
      <c r="H44" s="4">
        <f>Table4[[#This Row],[diff_tu_ldz_hvug.s]]*-$H$2</f>
        <v>2.1944847764572392E-3</v>
      </c>
      <c r="I44" s="4">
        <f>Table4[[#This Row],[diff_tu_ldz_f4]]*-$I$2</f>
        <v>-8.709565398678204E-3</v>
      </c>
      <c r="J44" s="4">
        <f>Table4[[#This Row],[diff_tu_ldz_Geo1]]*-$J$2</f>
        <v>3.6366354723827349E-2</v>
      </c>
      <c r="K44" s="4">
        <f>Table4[[#This Row],[diff_tu_ldz_Geo2]]*-$K$2</f>
        <v>-7.4319389259217532E-3</v>
      </c>
      <c r="L44" s="4">
        <f>Table4[[#This Row],[diff_tu_ldz_Geo3]]*-$L$2</f>
        <v>1.2967790721625004E-2</v>
      </c>
      <c r="M44" s="4">
        <f>SUM(Table4[[#This Row],[1]:[5]])</f>
        <v>3.5387125897309635E-2</v>
      </c>
      <c r="N44" s="4">
        <v>0.886374857959497</v>
      </c>
      <c r="O44" s="1">
        <v>0.46387832699619802</v>
      </c>
      <c r="P44" s="1">
        <v>0.123396167</v>
      </c>
      <c r="Q44" s="1">
        <v>-0.154279670470094</v>
      </c>
      <c r="R44" s="1">
        <v>-0.680604415056832</v>
      </c>
      <c r="S44" s="1">
        <v>0.31655617621382898</v>
      </c>
      <c r="T44" s="1">
        <v>8.8249229958589099E-3</v>
      </c>
      <c r="U44" s="1">
        <v>-2.2786905375147701E-2</v>
      </c>
      <c r="V44" s="1">
        <v>1.0885848691539901</v>
      </c>
      <c r="W44" s="1">
        <v>-0.10420115426891401</v>
      </c>
      <c r="X44" s="1">
        <v>0.81023372206341804</v>
      </c>
      <c r="Y44" s="2">
        <v>30611.493602803799</v>
      </c>
      <c r="Z44" s="3">
        <v>0.113345994378339</v>
      </c>
      <c r="AA44" s="3">
        <v>0</v>
      </c>
      <c r="AB44" s="3">
        <v>0</v>
      </c>
      <c r="AC44" s="3">
        <v>0.46236284446451598</v>
      </c>
      <c r="AD44" s="3">
        <v>0.42429116115714499</v>
      </c>
    </row>
    <row r="45" spans="1:30" x14ac:dyDescent="0.25">
      <c r="A45">
        <v>968398083</v>
      </c>
      <c r="B45">
        <v>1572018</v>
      </c>
      <c r="C45">
        <v>157</v>
      </c>
      <c r="D45">
        <v>2018</v>
      </c>
      <c r="E45" t="s">
        <v>68</v>
      </c>
      <c r="F45" s="2">
        <v>24606.250033084099</v>
      </c>
      <c r="G45" s="4">
        <v>0.88081581472867898</v>
      </c>
      <c r="H45" s="4">
        <f>Table4[[#This Row],[diff_tu_ldz_hvug.s]]*-$H$2</f>
        <v>1.9241235652057436E-3</v>
      </c>
      <c r="I45" s="4">
        <f>Table4[[#This Row],[diff_tu_ldz_f4]]*-$I$2</f>
        <v>-1.201137642281915E-2</v>
      </c>
      <c r="J45" s="4">
        <f>Table4[[#This Row],[diff_tu_ldz_Geo1]]*-$J$2</f>
        <v>-1.9657820945195796E-2</v>
      </c>
      <c r="K45" s="4">
        <f>Table4[[#This Row],[diff_tu_ldz_Geo2]]*-$K$2</f>
        <v>-1.3311958941339522E-2</v>
      </c>
      <c r="L45" s="4">
        <f>Table4[[#This Row],[diff_tu_ldz_Geo3]]*-$L$2</f>
        <v>-1.7168866109190706E-2</v>
      </c>
      <c r="M45" s="4">
        <f>SUM(Table4[[#This Row],[1]:[5]])</f>
        <v>-6.0225898853339427E-2</v>
      </c>
      <c r="N45" s="4">
        <v>0.82058913292636804</v>
      </c>
      <c r="O45" s="1">
        <v>0.23843416370106801</v>
      </c>
      <c r="P45" s="1">
        <v>0.119086283</v>
      </c>
      <c r="Q45" s="1">
        <v>-1.8311887357575101</v>
      </c>
      <c r="R45" s="1">
        <v>-0.67969472363666095</v>
      </c>
      <c r="S45" s="1">
        <v>-1.44117539665901</v>
      </c>
      <c r="T45" s="1">
        <v>7.7376897208970303E-3</v>
      </c>
      <c r="U45" s="1">
        <v>-3.1425459875827802E-2</v>
      </c>
      <c r="V45" s="1">
        <v>-0.58843418879862897</v>
      </c>
      <c r="W45" s="1">
        <v>-0.18664328395243501</v>
      </c>
      <c r="X45" s="1">
        <v>-1.07271890716593</v>
      </c>
      <c r="Y45" s="2">
        <v>26340.479872193198</v>
      </c>
      <c r="Z45" s="3">
        <v>0</v>
      </c>
      <c r="AA45" s="3">
        <v>0</v>
      </c>
      <c r="AB45" s="3">
        <v>0.30212872137371299</v>
      </c>
      <c r="AC45" s="3">
        <v>0</v>
      </c>
      <c r="AD45" s="3">
        <v>0.69787127862628695</v>
      </c>
    </row>
    <row r="46" spans="1:30" x14ac:dyDescent="0.25">
      <c r="A46">
        <v>915317898</v>
      </c>
      <c r="B46">
        <v>1612018</v>
      </c>
      <c r="C46">
        <v>161</v>
      </c>
      <c r="D46">
        <v>2018</v>
      </c>
      <c r="E46" t="s">
        <v>69</v>
      </c>
      <c r="F46" s="2">
        <v>21611.5050225624</v>
      </c>
      <c r="G46" s="4">
        <v>0.78295810546910005</v>
      </c>
      <c r="H46" s="4">
        <f>Table4[[#This Row],[diff_tu_ldz_hvug.s]]*-$H$2</f>
        <v>-3.2531463484621699E-3</v>
      </c>
      <c r="I46" s="4">
        <f>Table4[[#This Row],[diff_tu_ldz_f4]]*-$I$2</f>
        <v>-6.7682423006408627E-3</v>
      </c>
      <c r="J46" s="4">
        <f>Table4[[#This Row],[diff_tu_ldz_Geo1]]*-$J$2</f>
        <v>-1.3196736374014979E-2</v>
      </c>
      <c r="K46" s="4">
        <f>Table4[[#This Row],[diff_tu_ldz_Geo2]]*-$K$2</f>
        <v>1.1462309516041358E-2</v>
      </c>
      <c r="L46" s="4">
        <f>Table4[[#This Row],[diff_tu_ldz_Geo3]]*-$L$2</f>
        <v>5.2429360745766922E-2</v>
      </c>
      <c r="M46" s="4">
        <f>SUM(Table4[[#This Row],[1]:[5]])</f>
        <v>4.0673545238690267E-2</v>
      </c>
      <c r="N46" s="4">
        <v>0.82363297447654704</v>
      </c>
      <c r="O46" s="1">
        <v>0.227564102564103</v>
      </c>
      <c r="P46" s="1">
        <v>3.086091E-3</v>
      </c>
      <c r="Q46" s="1">
        <v>-1.0357970645806001</v>
      </c>
      <c r="R46" s="1">
        <v>-0.53116293477750198</v>
      </c>
      <c r="S46" s="1">
        <v>3.79810019544004</v>
      </c>
      <c r="T46" s="1">
        <v>-1.30822352141287E-2</v>
      </c>
      <c r="U46" s="1">
        <v>-1.7707806279769301E-2</v>
      </c>
      <c r="V46" s="1">
        <v>-0.39502907696036699</v>
      </c>
      <c r="W46" s="1">
        <v>0.16070986240120799</v>
      </c>
      <c r="X46" s="1">
        <v>3.27581135556182</v>
      </c>
      <c r="Y46" s="2">
        <v>24848.168372955999</v>
      </c>
      <c r="Z46" s="3">
        <v>0.97397185587374802</v>
      </c>
      <c r="AA46" s="3">
        <v>0</v>
      </c>
      <c r="AB46" s="3">
        <v>0</v>
      </c>
      <c r="AC46" s="3">
        <v>2.60281441262518E-2</v>
      </c>
      <c r="AD46" s="3">
        <v>0</v>
      </c>
    </row>
    <row r="47" spans="1:30" x14ac:dyDescent="0.25">
      <c r="A47">
        <v>970974253</v>
      </c>
      <c r="B47">
        <v>1622018</v>
      </c>
      <c r="C47">
        <v>162</v>
      </c>
      <c r="D47">
        <v>2018</v>
      </c>
      <c r="E47" t="s">
        <v>70</v>
      </c>
      <c r="F47" s="2">
        <v>35497.228711300901</v>
      </c>
      <c r="G47" s="4">
        <v>0.68276459528937306</v>
      </c>
      <c r="H47" s="4">
        <f>Table4[[#This Row],[diff_tu_ldz_hvug.s]]*-$H$2</f>
        <v>3.6200697338788911E-2</v>
      </c>
      <c r="I47" s="4">
        <f>Table4[[#This Row],[diff_tu_ldz_f4]]*-$I$2</f>
        <v>4.1319407241862297E-2</v>
      </c>
      <c r="J47" s="4">
        <f>Table4[[#This Row],[diff_tu_ldz_Geo1]]*-$J$2</f>
        <v>9.8167707921265085E-2</v>
      </c>
      <c r="K47" s="4">
        <f>Table4[[#This Row],[diff_tu_ldz_Geo2]]*-$K$2</f>
        <v>6.9034102583319301E-3</v>
      </c>
      <c r="L47" s="4">
        <f>Table4[[#This Row],[diff_tu_ldz_Geo3]]*-$L$2</f>
        <v>-1.9871461716091283E-2</v>
      </c>
      <c r="M47" s="4">
        <f>SUM(Table4[[#This Row],[1]:[5]])</f>
        <v>0.16271976104415695</v>
      </c>
      <c r="N47" s="4">
        <v>0.84548514074432102</v>
      </c>
      <c r="O47" s="1">
        <v>0.38571428571428601</v>
      </c>
      <c r="P47" s="1">
        <v>0.14522645100000001</v>
      </c>
      <c r="Q47" s="1">
        <v>2.2452153567809101</v>
      </c>
      <c r="R47" s="1">
        <v>-0.56201982453156096</v>
      </c>
      <c r="S47" s="1">
        <v>-0.80855239198572604</v>
      </c>
      <c r="T47" s="1">
        <v>0.14557784580622801</v>
      </c>
      <c r="U47" s="1">
        <v>0.10810429451742801</v>
      </c>
      <c r="V47" s="1">
        <v>2.9385370707116798</v>
      </c>
      <c r="W47" s="1">
        <v>9.6790800419667297E-2</v>
      </c>
      <c r="X47" s="1">
        <v>-1.24157836401695</v>
      </c>
      <c r="Y47" s="2">
        <v>28438.4702817998</v>
      </c>
      <c r="Z47" s="3">
        <v>0.82628890026197499</v>
      </c>
      <c r="AA47" s="3">
        <v>0</v>
      </c>
      <c r="AB47" s="3">
        <v>0</v>
      </c>
      <c r="AC47" s="3">
        <v>2.6118242935935301E-2</v>
      </c>
      <c r="AD47" s="3">
        <v>0.147592856802089</v>
      </c>
    </row>
    <row r="48" spans="1:30" x14ac:dyDescent="0.25">
      <c r="A48">
        <v>948755742</v>
      </c>
      <c r="B48">
        <v>1642018</v>
      </c>
      <c r="C48">
        <v>164</v>
      </c>
      <c r="D48">
        <v>2018</v>
      </c>
      <c r="E48" t="s">
        <v>71</v>
      </c>
      <c r="F48" s="2">
        <v>46936.808262412902</v>
      </c>
      <c r="G48" s="4">
        <v>0.66914642134464297</v>
      </c>
      <c r="H48" s="4">
        <f>Table4[[#This Row],[diff_tu_ldz_hvug.s]]*-$H$2</f>
        <v>1.0339953282111652E-2</v>
      </c>
      <c r="I48" s="4">
        <f>Table4[[#This Row],[diff_tu_ldz_f4]]*-$I$2</f>
        <v>-6.943705845030337E-3</v>
      </c>
      <c r="J48" s="4">
        <f>Table4[[#This Row],[diff_tu_ldz_Geo1]]*-$J$2</f>
        <v>-1.9702254716326539E-2</v>
      </c>
      <c r="K48" s="4">
        <f>Table4[[#This Row],[diff_tu_ldz_Geo2]]*-$K$2</f>
        <v>5.014529161877234E-2</v>
      </c>
      <c r="L48" s="4">
        <f>Table4[[#This Row],[diff_tu_ldz_Geo3]]*-$L$2</f>
        <v>6.7955026774595306E-2</v>
      </c>
      <c r="M48" s="4">
        <f>SUM(Table4[[#This Row],[1]:[5]])</f>
        <v>0.10179431111412243</v>
      </c>
      <c r="N48" s="4">
        <v>0.7709425017389</v>
      </c>
      <c r="O48" s="1">
        <v>0.220618556701031</v>
      </c>
      <c r="P48" s="1">
        <v>0</v>
      </c>
      <c r="Q48" s="1">
        <v>-0.88522721200252197</v>
      </c>
      <c r="R48" s="1">
        <v>0.72559579938773999</v>
      </c>
      <c r="S48" s="1">
        <v>5.0308486177878597</v>
      </c>
      <c r="T48" s="1">
        <v>4.1581191391414501E-2</v>
      </c>
      <c r="U48" s="1">
        <v>-1.8166872949548E-2</v>
      </c>
      <c r="V48" s="1">
        <v>-0.58976426246973801</v>
      </c>
      <c r="W48" s="1">
        <v>0.70307322488919899</v>
      </c>
      <c r="X48" s="1">
        <v>4.2458623414305103</v>
      </c>
      <c r="Y48" s="2">
        <v>33152.675592100903</v>
      </c>
      <c r="Z48" s="3">
        <v>0.22069845739225399</v>
      </c>
      <c r="AA48" s="3">
        <v>0.77930154260774598</v>
      </c>
      <c r="AB48" s="3">
        <v>0</v>
      </c>
      <c r="AC48" s="3">
        <v>0</v>
      </c>
      <c r="AD48" s="3">
        <v>0</v>
      </c>
    </row>
    <row r="49" spans="1:30" x14ac:dyDescent="0.25">
      <c r="A49">
        <v>957896928</v>
      </c>
      <c r="B49">
        <v>1682018</v>
      </c>
      <c r="C49">
        <v>168</v>
      </c>
      <c r="D49">
        <v>2018</v>
      </c>
      <c r="E49" t="s">
        <v>73</v>
      </c>
      <c r="F49" s="2">
        <v>12642.510167952199</v>
      </c>
      <c r="G49" s="4">
        <v>0.70722296781911398</v>
      </c>
      <c r="H49" s="4">
        <f>Table4[[#This Row],[diff_tu_ldz_hvug.s]]*-$H$2</f>
        <v>6.7204609147912917E-2</v>
      </c>
      <c r="I49" s="4">
        <f>Table4[[#This Row],[diff_tu_ldz_f4]]*-$I$2</f>
        <v>9.3213663212712058E-2</v>
      </c>
      <c r="J49" s="4">
        <f>Table4[[#This Row],[diff_tu_ldz_Geo1]]*-$J$2</f>
        <v>-6.4523374693079591E-4</v>
      </c>
      <c r="K49" s="4">
        <f>Table4[[#This Row],[diff_tu_ldz_Geo2]]*-$K$2</f>
        <v>-1.0645900482627957E-2</v>
      </c>
      <c r="L49" s="4">
        <f>Table4[[#This Row],[diff_tu_ldz_Geo3]]*-$L$2</f>
        <v>-6.3517790836619863E-3</v>
      </c>
      <c r="M49" s="4">
        <f>SUM(Table4[[#This Row],[1]:[5]])</f>
        <v>0.14277535904740424</v>
      </c>
      <c r="N49" s="4">
        <v>0.849998172475814</v>
      </c>
      <c r="O49" s="1">
        <v>0.559055118110236</v>
      </c>
      <c r="P49" s="1">
        <v>0.35388994299999998</v>
      </c>
      <c r="Q49" s="1">
        <v>-0.99356275596209498</v>
      </c>
      <c r="R49" s="1">
        <v>-0.69277485307960296</v>
      </c>
      <c r="S49" s="1">
        <v>-0.43942925427832802</v>
      </c>
      <c r="T49" s="1">
        <v>0.27025728638436203</v>
      </c>
      <c r="U49" s="1">
        <v>0.243875650054974</v>
      </c>
      <c r="V49" s="1">
        <v>-1.9314327743610499E-2</v>
      </c>
      <c r="W49" s="1">
        <v>-0.149263217792689</v>
      </c>
      <c r="X49" s="1">
        <v>-0.39686217329971801</v>
      </c>
      <c r="Y49" s="2">
        <v>11850.740620239299</v>
      </c>
      <c r="Z49" s="3">
        <v>0.23081172079868101</v>
      </c>
      <c r="AA49" s="3">
        <v>0</v>
      </c>
      <c r="AB49" s="3">
        <v>0</v>
      </c>
      <c r="AC49" s="3">
        <v>0.12816186125111201</v>
      </c>
      <c r="AD49" s="3">
        <v>0.64102641795020698</v>
      </c>
    </row>
    <row r="50" spans="1:30" x14ac:dyDescent="0.25">
      <c r="A50">
        <v>919884452</v>
      </c>
      <c r="B50">
        <v>1732018</v>
      </c>
      <c r="C50">
        <v>173</v>
      </c>
      <c r="D50">
        <v>2018</v>
      </c>
      <c r="E50" t="s">
        <v>74</v>
      </c>
      <c r="F50" s="2">
        <v>29965.114018578701</v>
      </c>
      <c r="G50" s="4">
        <v>0.93005463315313897</v>
      </c>
      <c r="H50" s="4">
        <f>Table4[[#This Row],[diff_tu_ldz_hvug.s]]*-$H$2</f>
        <v>-4.5124875866585333E-2</v>
      </c>
      <c r="I50" s="4">
        <f>Table4[[#This Row],[diff_tu_ldz_f4]]*-$I$2</f>
        <v>-2.0016417584630859E-2</v>
      </c>
      <c r="J50" s="4">
        <f>Table4[[#This Row],[diff_tu_ldz_Geo1]]*-$J$2</f>
        <v>-2.6764464344257836E-2</v>
      </c>
      <c r="K50" s="4">
        <f>Table4[[#This Row],[diff_tu_ldz_Geo2]]*-$K$2</f>
        <v>-6.7158406609641916E-4</v>
      </c>
      <c r="L50" s="4">
        <f>Table4[[#This Row],[diff_tu_ldz_Geo3]]*-$L$2</f>
        <v>2.9998846079660604E-2</v>
      </c>
      <c r="M50" s="4">
        <f>SUM(Table4[[#This Row],[1]:[5]])</f>
        <v>-6.257849578190984E-2</v>
      </c>
      <c r="N50" s="4">
        <v>0.86747661117265196</v>
      </c>
      <c r="O50" s="1">
        <v>0.14606741573033699</v>
      </c>
      <c r="P50" s="1">
        <v>0</v>
      </c>
      <c r="Q50" s="1">
        <v>-1.6234617250168699</v>
      </c>
      <c r="R50" s="1">
        <v>-0.69306828354959504</v>
      </c>
      <c r="S50" s="1">
        <v>2.0909965750586701</v>
      </c>
      <c r="T50" s="1">
        <v>-0.18146562646162301</v>
      </c>
      <c r="U50" s="1">
        <v>-5.2369112874408999E-2</v>
      </c>
      <c r="V50" s="1">
        <v>-0.80116335930367399</v>
      </c>
      <c r="W50" s="1">
        <v>-9.4160939121520296E-3</v>
      </c>
      <c r="X50" s="1">
        <v>1.87434214805752</v>
      </c>
      <c r="Y50" s="2">
        <v>31648.3045483559</v>
      </c>
      <c r="Z50" s="3">
        <v>0.79845570143750899</v>
      </c>
      <c r="AA50" s="3">
        <v>0</v>
      </c>
      <c r="AB50" s="3">
        <v>0</v>
      </c>
      <c r="AC50" s="3">
        <v>0.20154429856249101</v>
      </c>
      <c r="AD50" s="3">
        <v>0</v>
      </c>
    </row>
    <row r="51" spans="1:30" x14ac:dyDescent="0.25">
      <c r="A51">
        <v>978664628</v>
      </c>
      <c r="B51">
        <v>1812018</v>
      </c>
      <c r="C51">
        <v>181</v>
      </c>
      <c r="D51">
        <v>2018</v>
      </c>
      <c r="E51" t="s">
        <v>75</v>
      </c>
      <c r="F51" s="2">
        <v>12647.594989207801</v>
      </c>
      <c r="G51" s="4">
        <v>0.390627037134615</v>
      </c>
      <c r="H51" s="4">
        <f>Table4[[#This Row],[diff_tu_ldz_hvug.s]]*-$H$2</f>
        <v>5.2243475625189453E-2</v>
      </c>
      <c r="I51" s="4">
        <f>Table4[[#This Row],[diff_tu_ldz_f4]]*-$I$2</f>
        <v>-1.6775651130693469E-2</v>
      </c>
      <c r="J51" s="4">
        <f>Table4[[#This Row],[diff_tu_ldz_Geo1]]*-$J$2</f>
        <v>-3.9704139393156264E-2</v>
      </c>
      <c r="K51" s="4">
        <f>Table4[[#This Row],[diff_tu_ldz_Geo2]]*-$K$2</f>
        <v>0.90450450215467137</v>
      </c>
      <c r="L51" s="4">
        <f>Table4[[#This Row],[diff_tu_ldz_Geo3]]*-$L$2</f>
        <v>-4.0763373827915249E-2</v>
      </c>
      <c r="M51" s="4">
        <f>SUM(Table4[[#This Row],[1]:[5]])</f>
        <v>0.85950481342809582</v>
      </c>
      <c r="N51" s="4">
        <v>1.2501323799302999</v>
      </c>
      <c r="O51" s="1">
        <v>0.54237288135593198</v>
      </c>
      <c r="P51" s="1">
        <v>1.0204082E-2</v>
      </c>
      <c r="Q51" s="1">
        <v>-2.0207146101030302</v>
      </c>
      <c r="R51" s="1">
        <v>11.9986037168455</v>
      </c>
      <c r="S51" s="1">
        <v>-2.3469600916851601</v>
      </c>
      <c r="T51" s="1">
        <v>0.21009243462268901</v>
      </c>
      <c r="U51" s="1">
        <v>-4.38902697693292E-2</v>
      </c>
      <c r="V51" s="1">
        <v>-1.1884976020940601</v>
      </c>
      <c r="W51" s="1">
        <v>12.6818067405279</v>
      </c>
      <c r="X51" s="1">
        <v>-2.5469149533217901</v>
      </c>
      <c r="Y51" s="2">
        <v>5278.7305838543498</v>
      </c>
      <c r="Z51" s="3">
        <v>0.78886567043953804</v>
      </c>
      <c r="AA51" s="3">
        <v>0</v>
      </c>
      <c r="AB51" s="3">
        <v>0</v>
      </c>
      <c r="AC51" s="3">
        <v>0.21113432956046199</v>
      </c>
      <c r="AD51" s="3">
        <v>0</v>
      </c>
    </row>
    <row r="52" spans="1:30" x14ac:dyDescent="0.25">
      <c r="A52">
        <v>985834059</v>
      </c>
      <c r="B52">
        <v>1832018</v>
      </c>
      <c r="C52">
        <v>183</v>
      </c>
      <c r="D52">
        <v>2018</v>
      </c>
      <c r="E52" t="s">
        <v>76</v>
      </c>
      <c r="F52" s="2">
        <v>17473.200518148398</v>
      </c>
      <c r="G52" s="4">
        <v>0.67168949168860403</v>
      </c>
      <c r="H52" s="4">
        <f>Table4[[#This Row],[diff_tu_ldz_hvug.s]]*-$H$2</f>
        <v>2.5655176869709192E-2</v>
      </c>
      <c r="I52" s="4">
        <f>Table4[[#This Row],[diff_tu_ldz_f4]]*-$I$2</f>
        <v>4.5738339623128184E-2</v>
      </c>
      <c r="J52" s="4">
        <f>Table4[[#This Row],[diff_tu_ldz_Geo1]]*-$J$2</f>
        <v>3.3383427800448298E-2</v>
      </c>
      <c r="K52" s="4">
        <f>Table4[[#This Row],[diff_tu_ldz_Geo2]]*-$K$2</f>
        <v>2.3458232123543154E-2</v>
      </c>
      <c r="L52" s="4">
        <f>Table4[[#This Row],[diff_tu_ldz_Geo3]]*-$L$2</f>
        <v>-9.3101500432468329E-3</v>
      </c>
      <c r="M52" s="4">
        <f>SUM(Table4[[#This Row],[1]:[5]])</f>
        <v>0.11892502637358199</v>
      </c>
      <c r="N52" s="4">
        <v>0.79061478419375097</v>
      </c>
      <c r="O52" s="1">
        <v>0.36969696969697002</v>
      </c>
      <c r="P52" s="1">
        <v>0.149864682</v>
      </c>
      <c r="Q52" s="1">
        <v>0.30445456881820299</v>
      </c>
      <c r="R52" s="1">
        <v>-0.36052278679177002</v>
      </c>
      <c r="S52" s="1">
        <v>-0.15045203992172301</v>
      </c>
      <c r="T52" s="1">
        <v>0.103169984476188</v>
      </c>
      <c r="U52" s="1">
        <v>0.119665582529154</v>
      </c>
      <c r="V52" s="1">
        <v>0.99929439340402604</v>
      </c>
      <c r="W52" s="1">
        <v>0.32890136594847602</v>
      </c>
      <c r="X52" s="1">
        <v>-0.58170259564178906</v>
      </c>
      <c r="Y52" s="2">
        <v>13561.289071088</v>
      </c>
      <c r="Z52" s="3">
        <v>0.92169145527520902</v>
      </c>
      <c r="AA52" s="3">
        <v>0</v>
      </c>
      <c r="AB52" s="3">
        <v>0</v>
      </c>
      <c r="AC52" s="3">
        <v>7.8308544724791096E-2</v>
      </c>
      <c r="AD52" s="3">
        <v>0</v>
      </c>
    </row>
    <row r="53" spans="1:30" x14ac:dyDescent="0.25">
      <c r="A53">
        <v>991077537</v>
      </c>
      <c r="B53">
        <v>1942018</v>
      </c>
      <c r="C53">
        <v>194</v>
      </c>
      <c r="D53">
        <v>2018</v>
      </c>
      <c r="E53" t="s">
        <v>78</v>
      </c>
      <c r="F53" s="2">
        <v>16966.088806390999</v>
      </c>
      <c r="G53" s="4">
        <v>0.80612124839750599</v>
      </c>
      <c r="H53" s="4">
        <f>Table4[[#This Row],[diff_tu_ldz_hvug.s]]*-$H$2</f>
        <v>1.0651052515195615E-2</v>
      </c>
      <c r="I53" s="4">
        <f>Table4[[#This Row],[diff_tu_ldz_f4]]*-$I$2</f>
        <v>-1.8751315533125652E-2</v>
      </c>
      <c r="J53" s="4">
        <f>Table4[[#This Row],[diff_tu_ldz_Geo1]]*-$J$2</f>
        <v>-1.1177294720457726E-2</v>
      </c>
      <c r="K53" s="4">
        <f>Table4[[#This Row],[diff_tu_ldz_Geo2]]*-$K$2</f>
        <v>-5.6559963883167207E-3</v>
      </c>
      <c r="L53" s="4">
        <f>Table4[[#This Row],[diff_tu_ldz_Geo3]]*-$L$2</f>
        <v>1.8939372779341782E-2</v>
      </c>
      <c r="M53" s="4">
        <f>SUM(Table4[[#This Row],[1]:[5]])</f>
        <v>-5.9941813473627023E-3</v>
      </c>
      <c r="N53" s="4">
        <v>0.80012742709532803</v>
      </c>
      <c r="O53" s="1">
        <v>0.269230769230769</v>
      </c>
      <c r="P53" s="1">
        <v>7.147395E-3</v>
      </c>
      <c r="Q53" s="1">
        <v>-1.07737583179778</v>
      </c>
      <c r="R53" s="1">
        <v>-0.69113630490947797</v>
      </c>
      <c r="S53" s="1">
        <v>1.53193062857263</v>
      </c>
      <c r="T53" s="1">
        <v>4.2832248954214697E-2</v>
      </c>
      <c r="U53" s="1">
        <v>-4.9059216293124999E-2</v>
      </c>
      <c r="V53" s="1">
        <v>-0.334579421093116</v>
      </c>
      <c r="W53" s="1">
        <v>-7.9301156545808799E-2</v>
      </c>
      <c r="X53" s="1">
        <v>1.18334100464491</v>
      </c>
      <c r="Y53" s="2">
        <v>14991.883370428801</v>
      </c>
      <c r="Z53" s="3">
        <v>0.63721552593577202</v>
      </c>
      <c r="AA53" s="3">
        <v>0</v>
      </c>
      <c r="AB53" s="3">
        <v>0</v>
      </c>
      <c r="AC53" s="3">
        <v>0</v>
      </c>
      <c r="AD53" s="3">
        <v>0.36278447406422798</v>
      </c>
    </row>
    <row r="54" spans="1:30" x14ac:dyDescent="0.25">
      <c r="A54">
        <v>916069634</v>
      </c>
      <c r="B54">
        <v>1972018</v>
      </c>
      <c r="C54">
        <v>197</v>
      </c>
      <c r="D54">
        <v>2018</v>
      </c>
      <c r="E54" t="s">
        <v>79</v>
      </c>
      <c r="F54" s="2">
        <v>55727.8778168098</v>
      </c>
      <c r="G54" s="4">
        <v>0.724984586182982</v>
      </c>
      <c r="H54" s="4">
        <f>Table4[[#This Row],[diff_tu_ldz_hvug.s]]*-$H$2</f>
        <v>1.0994511995992306E-2</v>
      </c>
      <c r="I54" s="4">
        <f>Table4[[#This Row],[diff_tu_ldz_f4]]*-$I$2</f>
        <v>2.1206015338176381E-2</v>
      </c>
      <c r="J54" s="4">
        <f>Table4[[#This Row],[diff_tu_ldz_Geo1]]*-$J$2</f>
        <v>0.16120733716857064</v>
      </c>
      <c r="K54" s="4">
        <f>Table4[[#This Row],[diff_tu_ldz_Geo2]]*-$K$2</f>
        <v>3.4693880787311289E-2</v>
      </c>
      <c r="L54" s="4">
        <f>Table4[[#This Row],[diff_tu_ldz_Geo3]]*-$L$2</f>
        <v>-2.0426481923227834E-2</v>
      </c>
      <c r="M54" s="4">
        <f>SUM(Table4[[#This Row],[1]:[5]])</f>
        <v>0.20767526336682279</v>
      </c>
      <c r="N54" s="4">
        <v>0.93266150801666103</v>
      </c>
      <c r="O54" s="1">
        <v>0.35645472061657002</v>
      </c>
      <c r="P54" s="1">
        <v>0.119839336</v>
      </c>
      <c r="Q54" s="1">
        <v>3.9782350179586299</v>
      </c>
      <c r="R54" s="1">
        <v>-0.16348543410709801</v>
      </c>
      <c r="S54" s="1">
        <v>-1.10256004219651</v>
      </c>
      <c r="T54" s="1">
        <v>4.4213440340341199E-2</v>
      </c>
      <c r="U54" s="1">
        <v>5.5481466959108099E-2</v>
      </c>
      <c r="V54" s="1">
        <v>4.8255556370991304</v>
      </c>
      <c r="W54" s="1">
        <v>0.48643327940932501</v>
      </c>
      <c r="X54" s="1">
        <v>-1.2762562901110801</v>
      </c>
      <c r="Y54" s="2">
        <v>46314.053034918201</v>
      </c>
      <c r="Z54" s="3">
        <v>0.67133634227678096</v>
      </c>
      <c r="AA54" s="3">
        <v>0</v>
      </c>
      <c r="AB54" s="3">
        <v>0</v>
      </c>
      <c r="AC54" s="3">
        <v>0.171844202538667</v>
      </c>
      <c r="AD54" s="3">
        <v>0.15681945518455101</v>
      </c>
    </row>
    <row r="55" spans="1:30" x14ac:dyDescent="0.25">
      <c r="A55">
        <v>979951140</v>
      </c>
      <c r="B55">
        <v>2042018</v>
      </c>
      <c r="C55">
        <v>204</v>
      </c>
      <c r="D55">
        <v>2018</v>
      </c>
      <c r="E55" t="s">
        <v>80</v>
      </c>
      <c r="F55" s="2">
        <v>27619.665847677199</v>
      </c>
      <c r="G55" s="4">
        <v>0.54755475937072995</v>
      </c>
      <c r="H55" s="4">
        <f>Table4[[#This Row],[diff_tu_ldz_hvug.s]]*-$H$2</f>
        <v>3.7274375545460516E-2</v>
      </c>
      <c r="I55" s="4">
        <f>Table4[[#This Row],[diff_tu_ldz_f4]]*-$I$2</f>
        <v>1.3353010677670288E-2</v>
      </c>
      <c r="J55" s="4">
        <f>Table4[[#This Row],[diff_tu_ldz_Geo1]]*-$J$2</f>
        <v>0.15282014066188571</v>
      </c>
      <c r="K55" s="4">
        <f>Table4[[#This Row],[diff_tu_ldz_Geo2]]*-$K$2</f>
        <v>9.019517910577618E-3</v>
      </c>
      <c r="L55" s="4">
        <f>Table4[[#This Row],[diff_tu_ldz_Geo3]]*-$L$2</f>
        <v>2.0874501929254072E-3</v>
      </c>
      <c r="M55" s="4">
        <f>SUM(Table4[[#This Row],[1]:[5]])</f>
        <v>0.21455449498851953</v>
      </c>
      <c r="N55" s="4">
        <v>0.76211136866363804</v>
      </c>
      <c r="O55" s="1">
        <v>0.46113989637305702</v>
      </c>
      <c r="P55" s="1">
        <v>0.12580401099999999</v>
      </c>
      <c r="Q55" s="1">
        <v>3.6420014905010798</v>
      </c>
      <c r="R55" s="1">
        <v>-0.469671638179814</v>
      </c>
      <c r="S55" s="1">
        <v>0.159449898004559</v>
      </c>
      <c r="T55" s="1">
        <v>0.14989554606911401</v>
      </c>
      <c r="U55" s="1">
        <v>3.4935588270752001E-2</v>
      </c>
      <c r="V55" s="1">
        <v>4.5744945868197</v>
      </c>
      <c r="W55" s="1">
        <v>0.126460158862886</v>
      </c>
      <c r="X55" s="1">
        <v>0.13042487928306201</v>
      </c>
      <c r="Y55" s="2">
        <v>17864.877053268599</v>
      </c>
      <c r="Z55" s="3">
        <v>0.43134660211717801</v>
      </c>
      <c r="AA55" s="3">
        <v>0</v>
      </c>
      <c r="AB55" s="3">
        <v>0</v>
      </c>
      <c r="AC55" s="3">
        <v>0.17165314322938099</v>
      </c>
      <c r="AD55" s="3">
        <v>0.39700025465344002</v>
      </c>
    </row>
    <row r="56" spans="1:30" x14ac:dyDescent="0.25">
      <c r="A56">
        <v>976626192</v>
      </c>
      <c r="B56">
        <v>2052018</v>
      </c>
      <c r="C56">
        <v>205</v>
      </c>
      <c r="D56">
        <v>2018</v>
      </c>
      <c r="E56" t="s">
        <v>81</v>
      </c>
      <c r="F56" s="2">
        <v>33547.204478614702</v>
      </c>
      <c r="G56" s="4">
        <v>0.66083005398238504</v>
      </c>
      <c r="H56" s="4">
        <f>Table4[[#This Row],[diff_tu_ldz_hvug.s]]*-$H$2</f>
        <v>1.0222142099912923E-2</v>
      </c>
      <c r="I56" s="4">
        <f>Table4[[#This Row],[diff_tu_ldz_f4]]*-$I$2</f>
        <v>1.9421739576750589E-2</v>
      </c>
      <c r="J56" s="4">
        <f>Table4[[#This Row],[diff_tu_ldz_Geo1]]*-$J$2</f>
        <v>0.10179974543583881</v>
      </c>
      <c r="K56" s="4">
        <f>Table4[[#This Row],[diff_tu_ldz_Geo2]]*-$K$2</f>
        <v>-1.4093005397520397E-2</v>
      </c>
      <c r="L56" s="4">
        <f>Table4[[#This Row],[diff_tu_ldz_Geo3]]*-$L$2</f>
        <v>-1.4620145815690162E-2</v>
      </c>
      <c r="M56" s="4">
        <f>SUM(Table4[[#This Row],[1]:[5]])</f>
        <v>0.10273047589929177</v>
      </c>
      <c r="N56" s="4">
        <v>0.76356144457032904</v>
      </c>
      <c r="O56" s="1">
        <v>0.29285714285714298</v>
      </c>
      <c r="P56" s="1">
        <v>0.17554929599999999</v>
      </c>
      <c r="Q56" s="1">
        <v>2.0588964620867198</v>
      </c>
      <c r="R56" s="1">
        <v>-0.68809824537739195</v>
      </c>
      <c r="S56" s="1">
        <v>-0.98113445560509305</v>
      </c>
      <c r="T56" s="1">
        <v>4.1107424326767401E-2</v>
      </c>
      <c r="U56" s="1">
        <v>5.0813252062306302E-2</v>
      </c>
      <c r="V56" s="1">
        <v>3.0472579230651902</v>
      </c>
      <c r="W56" s="1">
        <v>-0.19759411967416399</v>
      </c>
      <c r="X56" s="1">
        <v>-0.913473652964084</v>
      </c>
      <c r="Y56" s="2">
        <v>25840.221369008199</v>
      </c>
      <c r="Z56" s="3">
        <v>5.1828253902330298E-2</v>
      </c>
      <c r="AA56" s="3">
        <v>0</v>
      </c>
      <c r="AB56" s="3">
        <v>0</v>
      </c>
      <c r="AC56" s="3">
        <v>5.5234355880854603E-2</v>
      </c>
      <c r="AD56" s="3">
        <v>0.89293739021681495</v>
      </c>
    </row>
    <row r="57" spans="1:30" x14ac:dyDescent="0.25">
      <c r="A57">
        <v>971034998</v>
      </c>
      <c r="B57">
        <v>2062018</v>
      </c>
      <c r="C57">
        <v>206</v>
      </c>
      <c r="D57">
        <v>2018</v>
      </c>
      <c r="E57" t="s">
        <v>82</v>
      </c>
      <c r="F57" s="2">
        <v>35023.339871117998</v>
      </c>
      <c r="G57" s="4">
        <v>0.65281208735302798</v>
      </c>
      <c r="H57" s="4">
        <f>Table4[[#This Row],[diff_tu_ldz_hvug.s]]*-$H$2</f>
        <v>1.6604585211214586E-2</v>
      </c>
      <c r="I57" s="4">
        <f>Table4[[#This Row],[diff_tu_ldz_f4]]*-$I$2</f>
        <v>6.1289073195274241E-2</v>
      </c>
      <c r="J57" s="4">
        <f>Table4[[#This Row],[diff_tu_ldz_Geo1]]*-$J$2</f>
        <v>0.11900105682169039</v>
      </c>
      <c r="K57" s="4">
        <f>Table4[[#This Row],[diff_tu_ldz_Geo2]]*-$K$2</f>
        <v>1.1983662720020449E-2</v>
      </c>
      <c r="L57" s="4">
        <f>Table4[[#This Row],[diff_tu_ldz_Geo3]]*-$L$2</f>
        <v>-3.4278943644021447E-2</v>
      </c>
      <c r="M57" s="4">
        <f>SUM(Table4[[#This Row],[1]:[5]])</f>
        <v>0.17459943430417818</v>
      </c>
      <c r="N57" s="4">
        <v>0.82741220034060603</v>
      </c>
      <c r="O57" s="1">
        <v>0.28366762177650401</v>
      </c>
      <c r="P57" s="1">
        <v>0.176920998</v>
      </c>
      <c r="Q57" s="1">
        <v>3.0193257975660699</v>
      </c>
      <c r="R57" s="1">
        <v>-0.36545748692383201</v>
      </c>
      <c r="S57" s="1">
        <v>-1.5256676010255299</v>
      </c>
      <c r="T57" s="1">
        <v>6.6773844794544499E-2</v>
      </c>
      <c r="U57" s="1">
        <v>0.160351090726429</v>
      </c>
      <c r="V57" s="1">
        <v>3.5621593325258298</v>
      </c>
      <c r="W57" s="1">
        <v>0.168019611065441</v>
      </c>
      <c r="X57" s="1">
        <v>-2.1417646762899998</v>
      </c>
      <c r="Y57" s="2">
        <v>26501.2099564126</v>
      </c>
      <c r="Z57" s="3">
        <v>0.82618008951180999</v>
      </c>
      <c r="AA57" s="3">
        <v>0.17381991048819001</v>
      </c>
      <c r="AB57" s="3">
        <v>0</v>
      </c>
      <c r="AC57" s="3">
        <v>0</v>
      </c>
      <c r="AD57" s="3">
        <v>0</v>
      </c>
    </row>
    <row r="58" spans="1:30" x14ac:dyDescent="0.25">
      <c r="A58">
        <v>979918224</v>
      </c>
      <c r="B58">
        <v>2132018</v>
      </c>
      <c r="C58">
        <v>213</v>
      </c>
      <c r="D58">
        <v>2018</v>
      </c>
      <c r="E58" t="s">
        <v>83</v>
      </c>
      <c r="F58" s="2">
        <v>24689.3322495137</v>
      </c>
      <c r="G58" s="4">
        <v>0.64846835105798895</v>
      </c>
      <c r="H58" s="4">
        <f>Table4[[#This Row],[diff_tu_ldz_hvug.s]]*-$H$2</f>
        <v>4.9521472110916023E-2</v>
      </c>
      <c r="I58" s="4">
        <f>Table4[[#This Row],[diff_tu_ldz_f4]]*-$I$2</f>
        <v>-4.7407548969440119E-3</v>
      </c>
      <c r="J58" s="4">
        <f>Table4[[#This Row],[diff_tu_ldz_Geo1]]*-$J$2</f>
        <v>0.10319155145859413</v>
      </c>
      <c r="K58" s="4">
        <f>Table4[[#This Row],[diff_tu_ldz_Geo2]]*-$K$2</f>
        <v>2.0060789743628706E-2</v>
      </c>
      <c r="L58" s="4">
        <f>Table4[[#This Row],[diff_tu_ldz_Geo3]]*-$L$2</f>
        <v>1.066588714913923E-3</v>
      </c>
      <c r="M58" s="4">
        <f>SUM(Table4[[#This Row],[1]:[5]])</f>
        <v>0.16909964713110875</v>
      </c>
      <c r="N58" s="4">
        <v>0.81756944308697599</v>
      </c>
      <c r="O58" s="1">
        <v>0.63684210526315799</v>
      </c>
      <c r="P58" s="1">
        <v>8.6064405999999996E-2</v>
      </c>
      <c r="Q58" s="1">
        <v>2.0167691903377301</v>
      </c>
      <c r="R58" s="1">
        <v>-0.37980275513874501</v>
      </c>
      <c r="S58" s="1">
        <v>-0.13765647232387701</v>
      </c>
      <c r="T58" s="1">
        <v>0.199146142506368</v>
      </c>
      <c r="U58" s="1">
        <v>-1.2403274824691699E-2</v>
      </c>
      <c r="V58" s="1">
        <v>3.0889200304904398</v>
      </c>
      <c r="W58" s="1">
        <v>0.281266768694933</v>
      </c>
      <c r="X58" s="1">
        <v>6.6640969379189202E-2</v>
      </c>
      <c r="Y58" s="2">
        <v>20007.428594560701</v>
      </c>
      <c r="Z58" s="3">
        <v>0.52130528609837901</v>
      </c>
      <c r="AA58" s="3">
        <v>0</v>
      </c>
      <c r="AB58" s="3">
        <v>0</v>
      </c>
      <c r="AC58" s="3">
        <v>0.42449111784846799</v>
      </c>
      <c r="AD58" s="3">
        <v>5.42035960531526E-2</v>
      </c>
    </row>
    <row r="59" spans="1:30" x14ac:dyDescent="0.25">
      <c r="A59">
        <v>997712099</v>
      </c>
      <c r="B59">
        <v>2142018</v>
      </c>
      <c r="C59">
        <v>214</v>
      </c>
      <c r="D59">
        <v>2018</v>
      </c>
      <c r="E59" t="s">
        <v>84</v>
      </c>
      <c r="F59" s="2">
        <v>28699.940814804999</v>
      </c>
      <c r="G59" s="4">
        <v>0.62688090271295105</v>
      </c>
      <c r="H59" s="4">
        <f>Table4[[#This Row],[diff_tu_ldz_hvug.s]]*-$H$2</f>
        <v>5.6038557520990573E-2</v>
      </c>
      <c r="I59" s="4">
        <f>Table4[[#This Row],[diff_tu_ldz_f4]]*-$I$2</f>
        <v>6.9001409983782291E-2</v>
      </c>
      <c r="J59" s="4">
        <f>Table4[[#This Row],[diff_tu_ldz_Geo1]]*-$J$2</f>
        <v>1.7509219410784236E-2</v>
      </c>
      <c r="K59" s="4">
        <f>Table4[[#This Row],[diff_tu_ldz_Geo2]]*-$K$2</f>
        <v>5.7682450922731396E-3</v>
      </c>
      <c r="L59" s="4">
        <f>Table4[[#This Row],[diff_tu_ldz_Geo3]]*-$L$2</f>
        <v>-2.837569663531994E-3</v>
      </c>
      <c r="M59" s="4">
        <f>SUM(Table4[[#This Row],[1]:[5]])</f>
        <v>0.14547986234429824</v>
      </c>
      <c r="N59" s="4">
        <v>0.77236097503679402</v>
      </c>
      <c r="O59" s="1">
        <v>0.45136186770428</v>
      </c>
      <c r="P59" s="1">
        <v>0.24822804300000001</v>
      </c>
      <c r="Q59" s="1">
        <v>-0.25563868103916698</v>
      </c>
      <c r="R59" s="1">
        <v>-0.507669532731721</v>
      </c>
      <c r="S59" s="1">
        <v>0.108518196702122</v>
      </c>
      <c r="T59" s="1">
        <v>0.225354014859072</v>
      </c>
      <c r="U59" s="1">
        <v>0.18052893894003499</v>
      </c>
      <c r="V59" s="1">
        <v>0.52411828092268797</v>
      </c>
      <c r="W59" s="1">
        <v>8.0874964489339202E-2</v>
      </c>
      <c r="X59" s="1">
        <v>-0.17729270000199901</v>
      </c>
      <c r="Y59" s="2">
        <v>21480.010885445001</v>
      </c>
      <c r="Z59" s="3">
        <v>0.53323044819659304</v>
      </c>
      <c r="AA59" s="3">
        <v>0</v>
      </c>
      <c r="AB59" s="3">
        <v>0</v>
      </c>
      <c r="AC59" s="3">
        <v>0</v>
      </c>
      <c r="AD59" s="3">
        <v>0.46676955180340701</v>
      </c>
    </row>
    <row r="60" spans="1:30" x14ac:dyDescent="0.25">
      <c r="A60">
        <v>978631029</v>
      </c>
      <c r="B60">
        <v>2152018</v>
      </c>
      <c r="C60">
        <v>215</v>
      </c>
      <c r="D60">
        <v>2018</v>
      </c>
      <c r="E60" t="s">
        <v>85</v>
      </c>
      <c r="F60" s="2">
        <v>566022.38307507301</v>
      </c>
      <c r="G60" s="4">
        <v>0.84588745312592295</v>
      </c>
      <c r="H60" s="4">
        <f>Table4[[#This Row],[diff_tu_ldz_hvug.s]]*-$H$2</f>
        <v>-3.9756246923609781E-2</v>
      </c>
      <c r="I60" s="4">
        <f>Table4[[#This Row],[diff_tu_ldz_f4]]*-$I$2</f>
        <v>-3.7691026316349484E-2</v>
      </c>
      <c r="J60" s="4">
        <f>Table4[[#This Row],[diff_tu_ldz_Geo1]]*-$J$2</f>
        <v>1.6053683646633184E-2</v>
      </c>
      <c r="K60" s="4">
        <f>Table4[[#This Row],[diff_tu_ldz_Geo2]]*-$K$2</f>
        <v>3.468358809509467E-2</v>
      </c>
      <c r="L60" s="4">
        <f>Table4[[#This Row],[diff_tu_ldz_Geo3]]*-$L$2</f>
        <v>1.1764059269152034E-2</v>
      </c>
      <c r="M60" s="4">
        <f>SUM(Table4[[#This Row],[1]:[5]])</f>
        <v>-1.494594222907937E-2</v>
      </c>
      <c r="N60" s="4">
        <v>0.83094211484525404</v>
      </c>
      <c r="O60" s="1">
        <v>0.44598765432098803</v>
      </c>
      <c r="P60" s="1">
        <v>5.4905067000000002E-2</v>
      </c>
      <c r="Q60" s="1">
        <v>-0.923259918482912</v>
      </c>
      <c r="R60" s="1">
        <v>-0.171029524600396</v>
      </c>
      <c r="S60" s="1">
        <v>-2.7383495781025301E-2</v>
      </c>
      <c r="T60" s="1">
        <v>-0.15987616841508101</v>
      </c>
      <c r="U60" s="1">
        <v>-9.8611332580750999E-2</v>
      </c>
      <c r="V60" s="1">
        <v>0.48054849722013898</v>
      </c>
      <c r="W60" s="1">
        <v>0.48628896842665997</v>
      </c>
      <c r="X60" s="1">
        <v>0.73502400931908995</v>
      </c>
      <c r="Y60" s="2">
        <v>550703.18210566102</v>
      </c>
      <c r="Z60" s="3">
        <v>0.23621147095407</v>
      </c>
      <c r="AA60" s="3">
        <v>0</v>
      </c>
      <c r="AB60" s="3">
        <v>0</v>
      </c>
      <c r="AC60" s="3">
        <v>0.76378852904592998</v>
      </c>
      <c r="AD60" s="3">
        <v>0</v>
      </c>
    </row>
    <row r="61" spans="1:30" x14ac:dyDescent="0.25">
      <c r="A61">
        <v>982173329</v>
      </c>
      <c r="B61">
        <v>2232018</v>
      </c>
      <c r="C61">
        <v>223</v>
      </c>
      <c r="D61">
        <v>2018</v>
      </c>
      <c r="E61" t="s">
        <v>87</v>
      </c>
      <c r="F61" s="2">
        <v>50716.9320082177</v>
      </c>
      <c r="G61" s="4">
        <v>0.59444066605504498</v>
      </c>
      <c r="H61" s="4">
        <f>Table4[[#This Row],[diff_tu_ldz_hvug.s]]*-$H$2</f>
        <v>3.497383550177182E-2</v>
      </c>
      <c r="I61" s="4">
        <f>Table4[[#This Row],[diff_tu_ldz_f4]]*-$I$2</f>
        <v>1.2458158570465658E-2</v>
      </c>
      <c r="J61" s="4">
        <f>Table4[[#This Row],[diff_tu_ldz_Geo1]]*-$J$2</f>
        <v>1.9251130132246795E-2</v>
      </c>
      <c r="K61" s="4">
        <f>Table4[[#This Row],[diff_tu_ldz_Geo2]]*-$K$2</f>
        <v>-8.5688509824385234E-4</v>
      </c>
      <c r="L61" s="4">
        <f>Table4[[#This Row],[diff_tu_ldz_Geo3]]*-$L$2</f>
        <v>2.2066032148994438E-2</v>
      </c>
      <c r="M61" s="4">
        <f>SUM(Table4[[#This Row],[1]:[5]])</f>
        <v>8.7892271255234855E-2</v>
      </c>
      <c r="N61" s="4">
        <v>0.68233381980027596</v>
      </c>
      <c r="O61" s="1">
        <v>0.50130548302872102</v>
      </c>
      <c r="P61" s="1">
        <v>9.7002543999999996E-2</v>
      </c>
      <c r="Q61" s="1">
        <v>-0.315252206457656</v>
      </c>
      <c r="R61" s="1">
        <v>-0.69253197079004902</v>
      </c>
      <c r="S61" s="1">
        <v>1.4788177883785101</v>
      </c>
      <c r="T61" s="1">
        <v>0.14064413136246101</v>
      </c>
      <c r="U61" s="1">
        <v>3.2594379569946097E-2</v>
      </c>
      <c r="V61" s="1">
        <v>0.57626036855290197</v>
      </c>
      <c r="W61" s="1">
        <v>-1.20141482865815E-2</v>
      </c>
      <c r="X61" s="1">
        <v>1.3786961667600399</v>
      </c>
      <c r="Y61" s="2">
        <v>35627.399751726502</v>
      </c>
      <c r="Z61" s="3">
        <v>0.73153460549841598</v>
      </c>
      <c r="AA61" s="3">
        <v>0</v>
      </c>
      <c r="AB61" s="3">
        <v>0</v>
      </c>
      <c r="AC61" s="3">
        <v>0.26846539450158402</v>
      </c>
      <c r="AD61" s="3">
        <v>0</v>
      </c>
    </row>
    <row r="62" spans="1:30" x14ac:dyDescent="0.25">
      <c r="A62">
        <v>979151950</v>
      </c>
      <c r="B62">
        <v>2272018</v>
      </c>
      <c r="C62">
        <v>227</v>
      </c>
      <c r="D62">
        <v>2018</v>
      </c>
      <c r="E62" t="s">
        <v>88</v>
      </c>
      <c r="F62" s="2">
        <v>348617.81518676499</v>
      </c>
      <c r="G62" s="4">
        <v>0.90188235988661702</v>
      </c>
      <c r="H62" s="4">
        <f>Table4[[#This Row],[diff_tu_ldz_hvug.s]]*-$H$2</f>
        <v>-2.578705124867621E-2</v>
      </c>
      <c r="I62" s="4">
        <f>Table4[[#This Row],[diff_tu_ldz_f4]]*-$I$2</f>
        <v>-1.991339961871702E-2</v>
      </c>
      <c r="J62" s="4">
        <f>Table4[[#This Row],[diff_tu_ldz_Geo1]]*-$J$2</f>
        <v>1.7456954691732085E-2</v>
      </c>
      <c r="K62" s="4">
        <f>Table4[[#This Row],[diff_tu_ldz_Geo2]]*-$K$2</f>
        <v>2.9231436980540881E-2</v>
      </c>
      <c r="L62" s="4">
        <f>Table4[[#This Row],[diff_tu_ldz_Geo3]]*-$L$2</f>
        <v>3.717802654408308E-2</v>
      </c>
      <c r="M62" s="4">
        <f>SUM(Table4[[#This Row],[1]:[5]])</f>
        <v>3.8165967348962812E-2</v>
      </c>
      <c r="N62" s="4">
        <v>0.94004966256913103</v>
      </c>
      <c r="O62" s="1">
        <v>0.234829797730636</v>
      </c>
      <c r="P62" s="1">
        <v>4.2659330000000004E-3</v>
      </c>
      <c r="Q62" s="1">
        <v>-0.32272047347830901</v>
      </c>
      <c r="R62" s="1">
        <v>-0.27276585532011799</v>
      </c>
      <c r="S62" s="1">
        <v>2.5008716974810699</v>
      </c>
      <c r="T62" s="1">
        <v>-0.103700305420765</v>
      </c>
      <c r="U62" s="1">
        <v>-5.2099586149048499E-2</v>
      </c>
      <c r="V62" s="1">
        <v>0.52255379686089998</v>
      </c>
      <c r="W62" s="1">
        <v>0.40984586992331901</v>
      </c>
      <c r="X62" s="1">
        <v>2.32290075252003</v>
      </c>
      <c r="Y62" s="2">
        <v>365776.210385799</v>
      </c>
      <c r="Z62" s="3">
        <v>0.77624100400219898</v>
      </c>
      <c r="AA62" s="3">
        <v>0</v>
      </c>
      <c r="AB62" s="3">
        <v>0</v>
      </c>
      <c r="AC62" s="3">
        <v>0.223758995997801</v>
      </c>
      <c r="AD62" s="3">
        <v>0</v>
      </c>
    </row>
    <row r="63" spans="1:30" x14ac:dyDescent="0.25">
      <c r="A63">
        <v>978645178</v>
      </c>
      <c r="B63">
        <v>2312018</v>
      </c>
      <c r="C63">
        <v>231</v>
      </c>
      <c r="D63">
        <v>2018</v>
      </c>
      <c r="E63" t="s">
        <v>89</v>
      </c>
      <c r="F63" s="2">
        <v>17896.014053171701</v>
      </c>
      <c r="G63" s="4">
        <v>0.95348807655979195</v>
      </c>
      <c r="H63" s="4">
        <f>Table4[[#This Row],[diff_tu_ldz_hvug.s]]*-$H$2</f>
        <v>-2.3550124052066482E-4</v>
      </c>
      <c r="I63" s="4">
        <f>Table4[[#This Row],[diff_tu_ldz_f4]]*-$I$2</f>
        <v>1.1686074152628082E-3</v>
      </c>
      <c r="J63" s="4">
        <f>Table4[[#This Row],[diff_tu_ldz_Geo1]]*-$J$2</f>
        <v>-1.1842287389335795E-3</v>
      </c>
      <c r="K63" s="4">
        <f>Table4[[#This Row],[diff_tu_ldz_Geo2]]*-$K$2</f>
        <v>-1.8974216763545788E-4</v>
      </c>
      <c r="L63" s="4">
        <f>Table4[[#This Row],[diff_tu_ldz_Geo3]]*-$L$2</f>
        <v>-6.7067096491686597E-4</v>
      </c>
      <c r="M63" s="4">
        <f>SUM(Table4[[#This Row],[1]:[5]])</f>
        <v>-1.11153569674376E-3</v>
      </c>
      <c r="N63" s="4">
        <v>0.95237650654343498</v>
      </c>
      <c r="O63" s="1">
        <v>0.246153846153846</v>
      </c>
      <c r="P63" s="1">
        <v>0.20567019</v>
      </c>
      <c r="Q63" s="1">
        <v>-1.87441853854568</v>
      </c>
      <c r="R63" s="1">
        <v>-0.54834982412281297</v>
      </c>
      <c r="S63" s="1">
        <v>-1.1361137791895399</v>
      </c>
      <c r="T63" s="1">
        <v>-9.4704704052642197E-4</v>
      </c>
      <c r="U63" s="1">
        <v>3.0574368953393302E-3</v>
      </c>
      <c r="V63" s="1">
        <v>-3.5448520936737199E-2</v>
      </c>
      <c r="W63" s="1">
        <v>-2.6603223032606298E-3</v>
      </c>
      <c r="X63" s="1">
        <v>-4.1903840357192502E-2</v>
      </c>
      <c r="Y63" s="2">
        <v>19939.077231830801</v>
      </c>
      <c r="Z63" s="3">
        <v>0</v>
      </c>
      <c r="AA63" s="3">
        <v>0</v>
      </c>
      <c r="AB63" s="3">
        <v>0.95801372866229395</v>
      </c>
      <c r="AC63" s="3">
        <v>3.76311778347604E-3</v>
      </c>
      <c r="AD63" s="3">
        <v>3.8223153554230498E-2</v>
      </c>
    </row>
    <row r="64" spans="1:30" x14ac:dyDescent="0.25">
      <c r="A64">
        <v>919415096</v>
      </c>
      <c r="B64">
        <v>2382018</v>
      </c>
      <c r="C64">
        <v>238</v>
      </c>
      <c r="D64">
        <v>2018</v>
      </c>
      <c r="E64" t="s">
        <v>90</v>
      </c>
      <c r="F64" s="2">
        <v>49166.8194992668</v>
      </c>
      <c r="G64" s="4">
        <v>0.67737776743363898</v>
      </c>
      <c r="H64" s="4">
        <f>Table4[[#This Row],[diff_tu_ldz_hvug.s]]*-$H$2</f>
        <v>2.9322493329373891E-2</v>
      </c>
      <c r="I64" s="4">
        <f>Table4[[#This Row],[diff_tu_ldz_f4]]*-$I$2</f>
        <v>4.8327528510073735E-2</v>
      </c>
      <c r="J64" s="4">
        <f>Table4[[#This Row],[diff_tu_ldz_Geo1]]*-$J$2</f>
        <v>0.13946892890250617</v>
      </c>
      <c r="K64" s="4">
        <f>Table4[[#This Row],[diff_tu_ldz_Geo2]]*-$K$2</f>
        <v>2.7211636765170369E-2</v>
      </c>
      <c r="L64" s="4">
        <f>Table4[[#This Row],[diff_tu_ldz_Geo3]]*-$L$2</f>
        <v>-2.3037997337473574E-2</v>
      </c>
      <c r="M64" s="4">
        <f>SUM(Table4[[#This Row],[1]:[5]])</f>
        <v>0.22129259016965058</v>
      </c>
      <c r="N64" s="4">
        <v>0.89867165349095901</v>
      </c>
      <c r="O64" s="1">
        <v>0.35957446808510601</v>
      </c>
      <c r="P64" s="1">
        <v>0.14760076799999999</v>
      </c>
      <c r="Q64" s="1">
        <v>3.5319625522373199</v>
      </c>
      <c r="R64" s="1">
        <v>-0.31025039243314001</v>
      </c>
      <c r="S64" s="1">
        <v>-0.92069024581569003</v>
      </c>
      <c r="T64" s="1">
        <v>0.117917767511728</v>
      </c>
      <c r="U64" s="1">
        <v>0.12643969805208999</v>
      </c>
      <c r="V64" s="1">
        <v>4.1748414674321603</v>
      </c>
      <c r="W64" s="1">
        <v>0.38152681133954502</v>
      </c>
      <c r="X64" s="1">
        <v>-1.43942501327545</v>
      </c>
      <c r="Y64" s="2">
        <v>37476.599125063898</v>
      </c>
      <c r="Z64" s="3">
        <v>0.97193086475104196</v>
      </c>
      <c r="AA64" s="3">
        <v>0</v>
      </c>
      <c r="AB64" s="3">
        <v>0</v>
      </c>
      <c r="AC64" s="3">
        <v>2.80691352489577E-2</v>
      </c>
      <c r="AD64" s="3">
        <v>0</v>
      </c>
    </row>
    <row r="65" spans="1:30" x14ac:dyDescent="0.25">
      <c r="A65">
        <v>967670170</v>
      </c>
      <c r="B65">
        <v>2422018</v>
      </c>
      <c r="C65">
        <v>242</v>
      </c>
      <c r="D65">
        <v>2018</v>
      </c>
      <c r="E65" t="s">
        <v>91</v>
      </c>
      <c r="F65" s="2">
        <v>14636.2744596594</v>
      </c>
      <c r="G65" s="4">
        <v>0.58255567234054395</v>
      </c>
      <c r="H65" s="4">
        <f>Table4[[#This Row],[diff_tu_ldz_hvug.s]]*-$H$2</f>
        <v>8.180882374096813E-3</v>
      </c>
      <c r="I65" s="4">
        <f>Table4[[#This Row],[diff_tu_ldz_f4]]*-$I$2</f>
        <v>-7.5189050866643456E-4</v>
      </c>
      <c r="J65" s="4">
        <f>Table4[[#This Row],[diff_tu_ldz_Geo1]]*-$J$2</f>
        <v>1.0295446066637964E-2</v>
      </c>
      <c r="K65" s="4">
        <f>Table4[[#This Row],[diff_tu_ldz_Geo2]]*-$K$2</f>
        <v>-5.8890503593506871E-3</v>
      </c>
      <c r="L65" s="4">
        <f>Table4[[#This Row],[diff_tu_ldz_Geo3]]*-$L$2</f>
        <v>8.1914775652435334E-3</v>
      </c>
      <c r="M65" s="4">
        <f>SUM(Table4[[#This Row],[1]:[5]])</f>
        <v>2.0026865137961189E-2</v>
      </c>
      <c r="N65" s="4">
        <v>0.60258288974490304</v>
      </c>
      <c r="O65" s="1">
        <v>0.35087719298245601</v>
      </c>
      <c r="P65" s="1">
        <v>8.3754740999999994E-2</v>
      </c>
      <c r="Q65" s="1">
        <v>-0.61372365831391695</v>
      </c>
      <c r="R65" s="1">
        <v>-0.69328919163708402</v>
      </c>
      <c r="S65" s="1">
        <v>0.55901644781147297</v>
      </c>
      <c r="T65" s="1">
        <v>3.2898682079780001E-2</v>
      </c>
      <c r="U65" s="1">
        <v>-1.96717713102584E-3</v>
      </c>
      <c r="V65" s="1">
        <v>0.30818229911808798</v>
      </c>
      <c r="W65" s="1">
        <v>-8.2568741631040304E-2</v>
      </c>
      <c r="X65" s="1">
        <v>0.51180740801271696</v>
      </c>
      <c r="Y65" s="2">
        <v>10535.8731820841</v>
      </c>
      <c r="Z65" s="3">
        <v>0.48612872593952999</v>
      </c>
      <c r="AA65" s="3">
        <v>0</v>
      </c>
      <c r="AB65" s="3">
        <v>0</v>
      </c>
      <c r="AC65" s="3">
        <v>0.184741449097545</v>
      </c>
      <c r="AD65" s="3">
        <v>0.32912982496292498</v>
      </c>
    </row>
    <row r="66" spans="1:30" x14ac:dyDescent="0.25">
      <c r="A66">
        <v>871028362</v>
      </c>
      <c r="B66">
        <v>2482018</v>
      </c>
      <c r="C66">
        <v>248</v>
      </c>
      <c r="D66">
        <v>2018</v>
      </c>
      <c r="E66" t="s">
        <v>92</v>
      </c>
      <c r="F66" s="2">
        <v>17850.1620336177</v>
      </c>
      <c r="G66" s="4">
        <v>0.73850077478503695</v>
      </c>
      <c r="H66" s="4">
        <f>Table4[[#This Row],[diff_tu_ldz_hvug.s]]*-$H$2</f>
        <v>4.2077350005682045E-2</v>
      </c>
      <c r="I66" s="4">
        <f>Table4[[#This Row],[diff_tu_ldz_f4]]*-$I$2</f>
        <v>-3.04118829143365E-2</v>
      </c>
      <c r="J66" s="4">
        <f>Table4[[#This Row],[diff_tu_ldz_Geo1]]*-$J$2</f>
        <v>1.354470008444269E-2</v>
      </c>
      <c r="K66" s="4">
        <f>Table4[[#This Row],[diff_tu_ldz_Geo2]]*-$K$2</f>
        <v>1.0930366867909436E-2</v>
      </c>
      <c r="L66" s="4">
        <f>Table4[[#This Row],[diff_tu_ldz_Geo3]]*-$L$2</f>
        <v>3.3824591648679993E-2</v>
      </c>
      <c r="M66" s="4">
        <f>SUM(Table4[[#This Row],[1]:[5]])</f>
        <v>6.9965125692377672E-2</v>
      </c>
      <c r="N66" s="4">
        <v>0.80846704145073101</v>
      </c>
      <c r="O66" s="1">
        <v>0.39459459459459501</v>
      </c>
      <c r="P66" s="1">
        <v>6.4751110000000004E-3</v>
      </c>
      <c r="Q66" s="1">
        <v>-0.43330373462641403</v>
      </c>
      <c r="R66" s="1">
        <v>-0.39811927325136598</v>
      </c>
      <c r="S66" s="1">
        <v>2.2989880064733699</v>
      </c>
      <c r="T66" s="1">
        <v>0.16921027552964801</v>
      </c>
      <c r="U66" s="1">
        <v>-7.95668516771489E-2</v>
      </c>
      <c r="V66" s="1">
        <v>0.405444969151456</v>
      </c>
      <c r="W66" s="1">
        <v>0.15325164207772299</v>
      </c>
      <c r="X66" s="1">
        <v>2.1133765478712898</v>
      </c>
      <c r="Y66" s="2">
        <v>15831.8426866878</v>
      </c>
      <c r="Z66" s="3">
        <v>0.36726266227202697</v>
      </c>
      <c r="AA66" s="3">
        <v>0</v>
      </c>
      <c r="AB66" s="3">
        <v>0</v>
      </c>
      <c r="AC66" s="3">
        <v>0</v>
      </c>
      <c r="AD66" s="3">
        <v>0.63273733772797303</v>
      </c>
    </row>
    <row r="67" spans="1:30" x14ac:dyDescent="0.25">
      <c r="A67">
        <v>971058854</v>
      </c>
      <c r="B67">
        <v>2492018</v>
      </c>
      <c r="C67">
        <v>249</v>
      </c>
      <c r="D67">
        <v>2018</v>
      </c>
      <c r="E67" t="s">
        <v>93</v>
      </c>
      <c r="F67" s="2">
        <v>124995.736920603</v>
      </c>
      <c r="G67" s="4">
        <v>0.68553245420102205</v>
      </c>
      <c r="H67" s="4">
        <f>Table4[[#This Row],[diff_tu_ldz_hvug.s]]*-$H$2</f>
        <v>-3.506861386969201E-3</v>
      </c>
      <c r="I67" s="4">
        <f>Table4[[#This Row],[diff_tu_ldz_f4]]*-$I$2</f>
        <v>-6.3422243058552184E-3</v>
      </c>
      <c r="J67" s="4">
        <f>Table4[[#This Row],[diff_tu_ldz_Geo1]]*-$J$2</f>
        <v>-2.8464178236278569E-2</v>
      </c>
      <c r="K67" s="4">
        <f>Table4[[#This Row],[diff_tu_ldz_Geo2]]*-$K$2</f>
        <v>-1.2509591259488788E-3</v>
      </c>
      <c r="L67" s="4">
        <f>Table4[[#This Row],[diff_tu_ldz_Geo3]]*-$L$2</f>
        <v>4.3340975580352353E-2</v>
      </c>
      <c r="M67" s="4">
        <f>SUM(Table4[[#This Row],[1]:[5]])</f>
        <v>3.7767525253004849E-3</v>
      </c>
      <c r="N67" s="4">
        <v>0.68931004183516698</v>
      </c>
      <c r="O67" s="1">
        <v>0.20223880597014901</v>
      </c>
      <c r="P67" s="1">
        <v>0</v>
      </c>
      <c r="Q67" s="1">
        <v>-1.3912659569146699</v>
      </c>
      <c r="R67" s="1">
        <v>-0.54290267236740097</v>
      </c>
      <c r="S67" s="1">
        <v>3.32652643244151</v>
      </c>
      <c r="T67" s="1">
        <v>-1.41025274037745E-2</v>
      </c>
      <c r="U67" s="1">
        <v>-1.6593212004288701E-2</v>
      </c>
      <c r="V67" s="1">
        <v>-0.85204233353125303</v>
      </c>
      <c r="W67" s="1">
        <v>-1.7539350923949901E-2</v>
      </c>
      <c r="X67" s="1">
        <v>2.7079647347923999</v>
      </c>
      <c r="Y67" s="2">
        <v>101586.85019943</v>
      </c>
      <c r="Z67" s="3">
        <v>0.81734421620340403</v>
      </c>
      <c r="AA67" s="3">
        <v>0.182655783796596</v>
      </c>
      <c r="AB67" s="3">
        <v>0</v>
      </c>
      <c r="AC67" s="3">
        <v>0</v>
      </c>
      <c r="AD67" s="3">
        <v>0</v>
      </c>
    </row>
    <row r="68" spans="1:30" x14ac:dyDescent="0.25">
      <c r="A68">
        <v>955996836</v>
      </c>
      <c r="B68">
        <v>2512018</v>
      </c>
      <c r="C68">
        <v>251</v>
      </c>
      <c r="D68">
        <v>2018</v>
      </c>
      <c r="E68" t="s">
        <v>94</v>
      </c>
      <c r="F68" s="2">
        <v>94000.125774155502</v>
      </c>
      <c r="G68" s="4">
        <v>0.76315319012002503</v>
      </c>
      <c r="H68" s="4">
        <f>Table4[[#This Row],[diff_tu_ldz_hvug.s]]*-$H$2</f>
        <v>1.6707452317768576E-2</v>
      </c>
      <c r="I68" s="4">
        <f>Table4[[#This Row],[diff_tu_ldz_f4]]*-$I$2</f>
        <v>7.956009543272427E-2</v>
      </c>
      <c r="J68" s="4">
        <f>Table4[[#This Row],[diff_tu_ldz_Geo1]]*-$J$2</f>
        <v>1.6852611133470717E-2</v>
      </c>
      <c r="K68" s="4">
        <f>Table4[[#This Row],[diff_tu_ldz_Geo2]]*-$K$2</f>
        <v>-5.8678060379137222E-3</v>
      </c>
      <c r="L68" s="4">
        <f>Table4[[#This Row],[diff_tu_ldz_Geo3]]*-$L$2</f>
        <v>-2.9246203606007426E-3</v>
      </c>
      <c r="M68" s="4">
        <f>SUM(Table4[[#This Row],[1]:[5]])</f>
        <v>0.1043277324854491</v>
      </c>
      <c r="N68" s="4">
        <v>0.86748109773648696</v>
      </c>
      <c r="O68" s="1">
        <v>0.285843920145191</v>
      </c>
      <c r="P68" s="1">
        <v>0.22464926299999999</v>
      </c>
      <c r="Q68" s="1">
        <v>-4.9887855524472502E-2</v>
      </c>
      <c r="R68" s="1">
        <v>-0.64163580877062598</v>
      </c>
      <c r="S68" s="1">
        <v>0.42550177780627002</v>
      </c>
      <c r="T68" s="1">
        <v>6.7187515604150802E-2</v>
      </c>
      <c r="U68" s="1">
        <v>0.20815371184173501</v>
      </c>
      <c r="V68" s="1">
        <v>0.50446346973600498</v>
      </c>
      <c r="W68" s="1">
        <v>-8.2270880892751599E-2</v>
      </c>
      <c r="X68" s="1">
        <v>-0.182731668891018</v>
      </c>
      <c r="Y68" s="2">
        <v>84113.276115135493</v>
      </c>
      <c r="Z68" s="3">
        <v>0.85437184261635402</v>
      </c>
      <c r="AA68" s="3">
        <v>0.14562815738364601</v>
      </c>
      <c r="AB68" s="3">
        <v>0</v>
      </c>
      <c r="AC68" s="3">
        <v>0</v>
      </c>
      <c r="AD68" s="3">
        <v>0</v>
      </c>
    </row>
    <row r="69" spans="1:30" x14ac:dyDescent="0.25">
      <c r="A69">
        <v>918312730</v>
      </c>
      <c r="B69">
        <v>2572018</v>
      </c>
      <c r="C69">
        <v>257</v>
      </c>
      <c r="D69">
        <v>2018</v>
      </c>
      <c r="E69" t="s">
        <v>95</v>
      </c>
      <c r="F69" s="2">
        <v>88822.476751337294</v>
      </c>
      <c r="G69" s="4">
        <v>0.67370501102663005</v>
      </c>
      <c r="H69" s="4">
        <f>Table4[[#This Row],[diff_tu_ldz_hvug.s]]*-$H$2</f>
        <v>3.4652520089208029E-2</v>
      </c>
      <c r="I69" s="4">
        <f>Table4[[#This Row],[diff_tu_ldz_f4]]*-$I$2</f>
        <v>-9.5028951572314144E-3</v>
      </c>
      <c r="J69" s="4">
        <f>Table4[[#This Row],[diff_tu_ldz_Geo1]]*-$J$2</f>
        <v>5.5321722735983736E-2</v>
      </c>
      <c r="K69" s="4">
        <f>Table4[[#This Row],[diff_tu_ldz_Geo2]]*-$K$2</f>
        <v>1.599760836557975E-2</v>
      </c>
      <c r="L69" s="4">
        <f>Table4[[#This Row],[diff_tu_ldz_Geo3]]*-$L$2</f>
        <v>-1.9346326192551239E-2</v>
      </c>
      <c r="M69" s="4">
        <f>SUM(Table4[[#This Row],[1]:[5]])</f>
        <v>7.7122629840988874E-2</v>
      </c>
      <c r="N69" s="4">
        <v>0.75082786418130598</v>
      </c>
      <c r="O69" s="1">
        <v>0.5</v>
      </c>
      <c r="P69" s="1">
        <v>4.3147646999999997E-2</v>
      </c>
      <c r="Q69" s="1">
        <v>0.75279596383368996</v>
      </c>
      <c r="R69" s="1">
        <v>-0.44898919900272499</v>
      </c>
      <c r="S69" s="1">
        <v>-1.1284873211459301</v>
      </c>
      <c r="T69" s="1">
        <v>0.13935199035347401</v>
      </c>
      <c r="U69" s="1">
        <v>-2.4862500345958102E-2</v>
      </c>
      <c r="V69" s="1">
        <v>1.6559919398923499</v>
      </c>
      <c r="W69" s="1">
        <v>0.224298029605874</v>
      </c>
      <c r="X69" s="1">
        <v>-1.20876764714472</v>
      </c>
      <c r="Y69" s="2">
        <v>69195.901894440205</v>
      </c>
      <c r="Z69" s="3">
        <v>0.69908021026534495</v>
      </c>
      <c r="AA69" s="3">
        <v>0</v>
      </c>
      <c r="AB69" s="3">
        <v>0</v>
      </c>
      <c r="AC69" s="3">
        <v>0.268683095799571</v>
      </c>
      <c r="AD69" s="3">
        <v>3.2236693935084E-2</v>
      </c>
    </row>
    <row r="70" spans="1:30" x14ac:dyDescent="0.25">
      <c r="A70">
        <v>979497482</v>
      </c>
      <c r="B70">
        <v>2642018</v>
      </c>
      <c r="C70">
        <v>264</v>
      </c>
      <c r="D70">
        <v>2018</v>
      </c>
      <c r="E70" t="s">
        <v>96</v>
      </c>
      <c r="F70" s="2">
        <v>42600.428394323397</v>
      </c>
      <c r="G70" s="4">
        <v>0.88151557279025505</v>
      </c>
      <c r="H70" s="4">
        <f>Table4[[#This Row],[diff_tu_ldz_hvug.s]]*-$H$2</f>
        <v>6.7089345290466146E-2</v>
      </c>
      <c r="I70" s="4">
        <f>Table4[[#This Row],[diff_tu_ldz_f4]]*-$I$2</f>
        <v>4.4847028185805368E-3</v>
      </c>
      <c r="J70" s="4">
        <f>Table4[[#This Row],[diff_tu_ldz_Geo1]]*-$J$2</f>
        <v>1.6333452240325345E-2</v>
      </c>
      <c r="K70" s="4">
        <f>Table4[[#This Row],[diff_tu_ldz_Geo2]]*-$K$2</f>
        <v>-7.0910032940175874E-3</v>
      </c>
      <c r="L70" s="4">
        <f>Table4[[#This Row],[diff_tu_ldz_Geo3]]*-$L$2</f>
        <v>1.2401235113503621E-3</v>
      </c>
      <c r="M70" s="4">
        <f>SUM(Table4[[#This Row],[1]:[5]])</f>
        <v>8.2056620566704805E-2</v>
      </c>
      <c r="N70" s="4">
        <v>0.96357243270880999</v>
      </c>
      <c r="O70" s="1">
        <v>0.72205438066465299</v>
      </c>
      <c r="P70" s="1">
        <v>0.21322664199999999</v>
      </c>
      <c r="Q70" s="1">
        <v>-1.28763835457646</v>
      </c>
      <c r="R70" s="1">
        <v>-0.69010636271859505</v>
      </c>
      <c r="S70" s="1">
        <v>-1.0748975341124101</v>
      </c>
      <c r="T70" s="1">
        <v>0.269793763156912</v>
      </c>
      <c r="U70" s="1">
        <v>1.1733363731118201E-2</v>
      </c>
      <c r="V70" s="1">
        <v>0.48892304727528202</v>
      </c>
      <c r="W70" s="1">
        <v>-9.9420990339968707E-2</v>
      </c>
      <c r="X70" s="1">
        <v>7.7483505863815194E-2</v>
      </c>
      <c r="Y70" s="2">
        <v>44314.938454398798</v>
      </c>
      <c r="Z70" s="3">
        <v>0</v>
      </c>
      <c r="AA70" s="3">
        <v>0</v>
      </c>
      <c r="AB70" s="3">
        <v>0.56758671108858505</v>
      </c>
      <c r="AC70" s="3">
        <v>0.43241328891141501</v>
      </c>
      <c r="AD70" s="3">
        <v>0</v>
      </c>
    </row>
    <row r="71" spans="1:30" x14ac:dyDescent="0.25">
      <c r="A71">
        <v>971031425</v>
      </c>
      <c r="B71">
        <v>2672018</v>
      </c>
      <c r="C71">
        <v>267</v>
      </c>
      <c r="D71">
        <v>2018</v>
      </c>
      <c r="E71" t="s">
        <v>97</v>
      </c>
      <c r="F71" s="2">
        <v>24572.4484583841</v>
      </c>
      <c r="G71" s="4">
        <v>0.56122274200239997</v>
      </c>
      <c r="H71" s="4">
        <f>Table4[[#This Row],[diff_tu_ldz_hvug.s]]*-$H$2</f>
        <v>4.3475983722533973E-2</v>
      </c>
      <c r="I71" s="4">
        <f>Table4[[#This Row],[diff_tu_ldz_f4]]*-$I$2</f>
        <v>7.9549789469725851E-3</v>
      </c>
      <c r="J71" s="4">
        <f>Table4[[#This Row],[diff_tu_ldz_Geo1]]*-$J$2</f>
        <v>9.2129429941063046E-2</v>
      </c>
      <c r="K71" s="4">
        <f>Table4[[#This Row],[diff_tu_ldz_Geo2]]*-$K$2</f>
        <v>2.5481793722164234E-2</v>
      </c>
      <c r="L71" s="4">
        <f>Table4[[#This Row],[diff_tu_ldz_Geo3]]*-$L$2</f>
        <v>2.0346201435381621E-2</v>
      </c>
      <c r="M71" s="4">
        <f>SUM(Table4[[#This Row],[1]:[5]])</f>
        <v>0.18938838776811545</v>
      </c>
      <c r="N71" s="4">
        <v>0.75061299109077495</v>
      </c>
      <c r="O71" s="1">
        <v>0.61379310344827598</v>
      </c>
      <c r="P71" s="1">
        <v>0.113674497</v>
      </c>
      <c r="Q71" s="1">
        <v>1.70269151060506</v>
      </c>
      <c r="R71" s="1">
        <v>-0.31583675072128498</v>
      </c>
      <c r="S71" s="1">
        <v>1.09594286402023</v>
      </c>
      <c r="T71" s="1">
        <v>0.17483475512642899</v>
      </c>
      <c r="U71" s="1">
        <v>2.0812674826859501E-2</v>
      </c>
      <c r="V71" s="1">
        <v>2.7577881863400799</v>
      </c>
      <c r="W71" s="1">
        <v>0.35727316184350399</v>
      </c>
      <c r="X71" s="1">
        <v>1.2712403271091299</v>
      </c>
      <c r="Y71" s="2">
        <v>15148.5153924076</v>
      </c>
      <c r="Z71" s="3">
        <v>0.57337015617762399</v>
      </c>
      <c r="AA71" s="3">
        <v>0</v>
      </c>
      <c r="AB71" s="3">
        <v>0</v>
      </c>
      <c r="AC71" s="3">
        <v>0.42662984382237601</v>
      </c>
      <c r="AD71" s="3">
        <v>0</v>
      </c>
    </row>
    <row r="72" spans="1:30" x14ac:dyDescent="0.25">
      <c r="A72">
        <v>984882114</v>
      </c>
      <c r="B72">
        <v>2692018</v>
      </c>
      <c r="C72">
        <v>269</v>
      </c>
      <c r="D72">
        <v>2018</v>
      </c>
      <c r="E72" t="s">
        <v>98</v>
      </c>
      <c r="F72" s="2">
        <v>221465.70127790599</v>
      </c>
      <c r="G72" s="4">
        <v>0.51779630178520797</v>
      </c>
      <c r="H72" s="4">
        <f>Table4[[#This Row],[diff_tu_ldz_hvug.s]]*-$H$2</f>
        <v>-1.1215496851811415E-2</v>
      </c>
      <c r="I72" s="4">
        <f>Table4[[#This Row],[diff_tu_ldz_f4]]*-$I$2</f>
        <v>4.479424573776334E-2</v>
      </c>
      <c r="J72" s="4">
        <f>Table4[[#This Row],[diff_tu_ldz_Geo1]]*-$J$2</f>
        <v>8.1158747781990004E-2</v>
      </c>
      <c r="K72" s="4">
        <f>Table4[[#This Row],[diff_tu_ldz_Geo2]]*-$K$2</f>
        <v>9.5378441489139307E-2</v>
      </c>
      <c r="L72" s="4">
        <f>Table4[[#This Row],[diff_tu_ldz_Geo3]]*-$L$2</f>
        <v>-2.666682140187282E-2</v>
      </c>
      <c r="M72" s="4">
        <f>SUM(Table4[[#This Row],[1]:[5]])</f>
        <v>0.18344911675520842</v>
      </c>
      <c r="N72" s="4">
        <v>0.70124600281792604</v>
      </c>
      <c r="O72" s="1">
        <v>0.243870112657389</v>
      </c>
      <c r="P72" s="1">
        <v>0.15555139300000001</v>
      </c>
      <c r="Q72" s="1">
        <v>1.68765933266081</v>
      </c>
      <c r="R72" s="1">
        <v>0.64997413033168905</v>
      </c>
      <c r="S72" s="1">
        <v>-1.3138589289998901</v>
      </c>
      <c r="T72" s="1">
        <v>-4.5102111046456998E-2</v>
      </c>
      <c r="U72" s="1">
        <v>0.117195542171649</v>
      </c>
      <c r="V72" s="1">
        <v>2.4293934738824201</v>
      </c>
      <c r="W72" s="1">
        <v>1.3372746728143701</v>
      </c>
      <c r="X72" s="1">
        <v>-1.6661556639720601</v>
      </c>
      <c r="Y72" s="2">
        <v>127567.05346995</v>
      </c>
      <c r="Z72" s="3">
        <v>0.87635077892508595</v>
      </c>
      <c r="AA72" s="3">
        <v>0</v>
      </c>
      <c r="AB72" s="3">
        <v>0</v>
      </c>
      <c r="AC72" s="3">
        <v>0.123649221074914</v>
      </c>
      <c r="AD72" s="3">
        <v>0</v>
      </c>
    </row>
    <row r="73" spans="1:30" x14ac:dyDescent="0.25">
      <c r="A73">
        <v>919763159</v>
      </c>
      <c r="B73">
        <v>2742018</v>
      </c>
      <c r="C73">
        <v>274</v>
      </c>
      <c r="D73">
        <v>2018</v>
      </c>
      <c r="E73" t="s">
        <v>99</v>
      </c>
      <c r="F73" s="2">
        <v>49714.300261767501</v>
      </c>
      <c r="G73" s="4">
        <v>0.71834640434756303</v>
      </c>
      <c r="H73" s="4">
        <f>Table4[[#This Row],[diff_tu_ldz_hvug.s]]*-$H$2</f>
        <v>-4.2675376485101484E-3</v>
      </c>
      <c r="I73" s="4">
        <f>Table4[[#This Row],[diff_tu_ldz_f4]]*-$I$2</f>
        <v>8.1831175328733421E-2</v>
      </c>
      <c r="J73" s="4">
        <f>Table4[[#This Row],[diff_tu_ldz_Geo1]]*-$J$2</f>
        <v>4.5077572079034324E-2</v>
      </c>
      <c r="K73" s="4">
        <f>Table4[[#This Row],[diff_tu_ldz_Geo2]]*-$K$2</f>
        <v>3.0700504401134174E-3</v>
      </c>
      <c r="L73" s="4">
        <f>Table4[[#This Row],[diff_tu_ldz_Geo3]]*-$L$2</f>
        <v>-1.1088312300864968E-2</v>
      </c>
      <c r="M73" s="4">
        <f>SUM(Table4[[#This Row],[1]:[5]])</f>
        <v>0.11462294789850605</v>
      </c>
      <c r="N73" s="4">
        <v>0.83296969389804598</v>
      </c>
      <c r="O73" s="1">
        <v>0.209923664122137</v>
      </c>
      <c r="P73" s="1">
        <v>0.23023554099999999</v>
      </c>
      <c r="Q73" s="1">
        <v>0.73991640965240002</v>
      </c>
      <c r="R73" s="1">
        <v>-0.640114634862058</v>
      </c>
      <c r="S73" s="1">
        <v>-0.122172966112317</v>
      </c>
      <c r="T73" s="1">
        <v>-1.71615185186338E-2</v>
      </c>
      <c r="U73" s="1">
        <v>0.21409555627608701</v>
      </c>
      <c r="V73" s="1">
        <v>1.34934510967864</v>
      </c>
      <c r="W73" s="1">
        <v>4.3044325674935401E-2</v>
      </c>
      <c r="X73" s="1">
        <v>-0.69280301786097898</v>
      </c>
      <c r="Y73" s="2">
        <v>41013.346539718703</v>
      </c>
      <c r="Z73" s="3">
        <v>0.98918309638152302</v>
      </c>
      <c r="AA73" s="3">
        <v>1.08169036184773E-2</v>
      </c>
      <c r="AB73" s="3">
        <v>0</v>
      </c>
      <c r="AC73" s="3">
        <v>0</v>
      </c>
      <c r="AD73" s="3">
        <v>0</v>
      </c>
    </row>
    <row r="74" spans="1:30" x14ac:dyDescent="0.25">
      <c r="A74">
        <v>971589752</v>
      </c>
      <c r="B74">
        <v>2752018</v>
      </c>
      <c r="C74">
        <v>275</v>
      </c>
      <c r="D74">
        <v>2018</v>
      </c>
      <c r="E74" t="s">
        <v>100</v>
      </c>
      <c r="F74" s="2">
        <v>108242.919358698</v>
      </c>
      <c r="G74" s="4">
        <v>0.86690405009258498</v>
      </c>
      <c r="H74" s="4">
        <f>Table4[[#This Row],[diff_tu_ldz_hvug.s]]*-$H$2</f>
        <v>5.2913209024292467E-2</v>
      </c>
      <c r="I74" s="4">
        <f>Table4[[#This Row],[diff_tu_ldz_f4]]*-$I$2</f>
        <v>-3.1361776353283105E-2</v>
      </c>
      <c r="J74" s="4">
        <f>Table4[[#This Row],[diff_tu_ldz_Geo1]]*-$J$2</f>
        <v>3.1485963523001745E-2</v>
      </c>
      <c r="K74" s="4">
        <f>Table4[[#This Row],[diff_tu_ldz_Geo2]]*-$K$2</f>
        <v>-7.0440259690938735E-3</v>
      </c>
      <c r="L74" s="4">
        <f>Table4[[#This Row],[diff_tu_ldz_Geo3]]*-$L$2</f>
        <v>3.0151946785792059E-2</v>
      </c>
      <c r="M74" s="4">
        <f>SUM(Table4[[#This Row],[1]:[5]])</f>
        <v>7.6145317010709285E-2</v>
      </c>
      <c r="N74" s="4">
        <v>0.94305059835341498</v>
      </c>
      <c r="O74" s="1">
        <v>0.53372189841798501</v>
      </c>
      <c r="P74" s="1">
        <v>9.4677070000000002E-2</v>
      </c>
      <c r="Q74" s="1">
        <v>-0.580489953108134</v>
      </c>
      <c r="R74" s="1">
        <v>-0.63670280641675503</v>
      </c>
      <c r="S74" s="1">
        <v>1.1208229387147699</v>
      </c>
      <c r="T74" s="1">
        <v>0.21278570720231499</v>
      </c>
      <c r="U74" s="1">
        <v>-8.2052065452917197E-2</v>
      </c>
      <c r="V74" s="1">
        <v>0.94249598955313996</v>
      </c>
      <c r="W74" s="1">
        <v>-9.8762334297405802E-2</v>
      </c>
      <c r="X74" s="1">
        <v>1.88390795287673</v>
      </c>
      <c r="Y74" s="2">
        <v>127319.57563752899</v>
      </c>
      <c r="Z74" s="3">
        <v>0</v>
      </c>
      <c r="AA74" s="3">
        <v>0</v>
      </c>
      <c r="AB74" s="3">
        <v>0.48204113389282</v>
      </c>
      <c r="AC74" s="3">
        <v>0.17292723966463999</v>
      </c>
      <c r="AD74" s="3">
        <v>0.34503162644253998</v>
      </c>
    </row>
    <row r="75" spans="1:30" x14ac:dyDescent="0.25">
      <c r="A75">
        <v>916319908</v>
      </c>
      <c r="B75">
        <v>2952018</v>
      </c>
      <c r="C75">
        <v>295</v>
      </c>
      <c r="D75">
        <v>2018</v>
      </c>
      <c r="E75" t="s">
        <v>103</v>
      </c>
      <c r="F75" s="2">
        <v>92509.177355972599</v>
      </c>
      <c r="G75" s="4">
        <v>0.820460225288139</v>
      </c>
      <c r="H75" s="4">
        <f>Table4[[#This Row],[diff_tu_ldz_hvug.s]]*-$H$2</f>
        <v>1.9369661167600347E-2</v>
      </c>
      <c r="I75" s="4">
        <f>Table4[[#This Row],[diff_tu_ldz_f4]]*-$I$2</f>
        <v>6.9379903680322E-3</v>
      </c>
      <c r="J75" s="4">
        <f>Table4[[#This Row],[diff_tu_ldz_Geo1]]*-$J$2</f>
        <v>2.209201606643741E-2</v>
      </c>
      <c r="K75" s="4">
        <f>Table4[[#This Row],[diff_tu_ldz_Geo2]]*-$K$2</f>
        <v>-4.3811709841083974E-3</v>
      </c>
      <c r="L75" s="4">
        <f>Table4[[#This Row],[diff_tu_ldz_Geo3]]*-$L$2</f>
        <v>-1.0678183279072824E-3</v>
      </c>
      <c r="M75" s="4">
        <f>SUM(Table4[[#This Row],[1]:[5]])</f>
        <v>4.2950678290054278E-2</v>
      </c>
      <c r="N75" s="4">
        <v>0.86341116040263599</v>
      </c>
      <c r="O75" s="1">
        <v>0.44480171489817799</v>
      </c>
      <c r="P75" s="1">
        <v>0.13012174400000001</v>
      </c>
      <c r="Q75" s="1">
        <v>-0.39032532690121202</v>
      </c>
      <c r="R75" s="1">
        <v>-0.65054259677186099</v>
      </c>
      <c r="S75" s="1">
        <v>-0.23830986381872701</v>
      </c>
      <c r="T75" s="1">
        <v>7.7893348859730593E-2</v>
      </c>
      <c r="U75" s="1">
        <v>1.8151919501520598E-2</v>
      </c>
      <c r="V75" s="1">
        <v>0.66129901117841805</v>
      </c>
      <c r="W75" s="1">
        <v>-6.1427183154219502E-2</v>
      </c>
      <c r="X75" s="1">
        <v>-6.6717796182897998E-2</v>
      </c>
      <c r="Y75" s="2">
        <v>93750.842864817198</v>
      </c>
      <c r="Z75" s="3">
        <v>0.31104277318405399</v>
      </c>
      <c r="AA75" s="3">
        <v>0</v>
      </c>
      <c r="AB75" s="3">
        <v>0</v>
      </c>
      <c r="AC75" s="3">
        <v>0.28415686277617702</v>
      </c>
      <c r="AD75" s="3">
        <v>0.40480036403976899</v>
      </c>
    </row>
    <row r="76" spans="1:30" x14ac:dyDescent="0.25">
      <c r="A76">
        <v>953681781</v>
      </c>
      <c r="B76">
        <v>3062018</v>
      </c>
      <c r="C76">
        <v>306</v>
      </c>
      <c r="D76">
        <v>2018</v>
      </c>
      <c r="E76" t="s">
        <v>104</v>
      </c>
      <c r="F76" s="2">
        <v>68252.178300451997</v>
      </c>
      <c r="G76" s="4">
        <v>0.81117706053473804</v>
      </c>
      <c r="H76" s="4">
        <f>Table4[[#This Row],[diff_tu_ldz_hvug.s]]*-$H$2</f>
        <v>4.1825612380821206E-2</v>
      </c>
      <c r="I76" s="4">
        <f>Table4[[#This Row],[diff_tu_ldz_f4]]*-$I$2</f>
        <v>-4.5528976893677672E-2</v>
      </c>
      <c r="J76" s="4">
        <f>Table4[[#This Row],[diff_tu_ldz_Geo1]]*-$J$2</f>
        <v>1.2640358094895953E-2</v>
      </c>
      <c r="K76" s="4">
        <f>Table4[[#This Row],[diff_tu_ldz_Geo2]]*-$K$2</f>
        <v>-1.3365706243245538E-2</v>
      </c>
      <c r="L76" s="4">
        <f>Table4[[#This Row],[diff_tu_ldz_Geo3]]*-$L$2</f>
        <v>1.5636028367289681E-2</v>
      </c>
      <c r="M76" s="4">
        <f>SUM(Table4[[#This Row],[1]:[5]])</f>
        <v>1.120731570608363E-2</v>
      </c>
      <c r="N76" s="4">
        <v>0.82238492516570105</v>
      </c>
      <c r="O76" s="1">
        <v>0.47580645161290303</v>
      </c>
      <c r="P76" s="1">
        <v>2.7969305999999999E-2</v>
      </c>
      <c r="Q76" s="1">
        <v>-0.80636858211028595</v>
      </c>
      <c r="R76" s="1">
        <v>-0.69449318751215905</v>
      </c>
      <c r="S76" s="1">
        <v>0.62820064476466597</v>
      </c>
      <c r="T76" s="1">
        <v>0.16819793533098701</v>
      </c>
      <c r="U76" s="1">
        <v>-0.119117825151295</v>
      </c>
      <c r="V76" s="1">
        <v>0.37837453512425401</v>
      </c>
      <c r="W76" s="1">
        <v>-0.18739685996446501</v>
      </c>
      <c r="X76" s="1">
        <v>0.97694647718148597</v>
      </c>
      <c r="Y76" s="2">
        <v>74574.096602846999</v>
      </c>
      <c r="Z76" s="3">
        <v>0</v>
      </c>
      <c r="AA76" s="3">
        <v>0</v>
      </c>
      <c r="AB76" s="3">
        <v>0.11620126919193401</v>
      </c>
      <c r="AC76" s="3">
        <v>0.162452796648654</v>
      </c>
      <c r="AD76" s="3">
        <v>0.72134593415941195</v>
      </c>
    </row>
    <row r="77" spans="1:30" x14ac:dyDescent="0.25">
      <c r="A77">
        <v>960684737</v>
      </c>
      <c r="B77">
        <v>3112018</v>
      </c>
      <c r="C77">
        <v>311</v>
      </c>
      <c r="D77">
        <v>2018</v>
      </c>
      <c r="E77" t="s">
        <v>105</v>
      </c>
      <c r="F77" s="2">
        <v>153615.85828748799</v>
      </c>
      <c r="G77" s="4">
        <v>0.67527788504067099</v>
      </c>
      <c r="H77" s="4">
        <f>Table4[[#This Row],[diff_tu_ldz_hvug.s]]*-$H$2</f>
        <v>-1.3128692257771519E-2</v>
      </c>
      <c r="I77" s="4">
        <f>Table4[[#This Row],[diff_tu_ldz_f4]]*-$I$2</f>
        <v>4.9241179578369418E-2</v>
      </c>
      <c r="J77" s="4">
        <f>Table4[[#This Row],[diff_tu_ldz_Geo1]]*-$J$2</f>
        <v>3.4464244643117648E-3</v>
      </c>
      <c r="K77" s="4">
        <f>Table4[[#This Row],[diff_tu_ldz_Geo2]]*-$K$2</f>
        <v>4.2191190532265631E-2</v>
      </c>
      <c r="L77" s="4">
        <f>Table4[[#This Row],[diff_tu_ldz_Geo3]]*-$L$2</f>
        <v>-2.0588677973999187E-2</v>
      </c>
      <c r="M77" s="4">
        <f>SUM(Table4[[#This Row],[1]:[5]])</f>
        <v>6.1161424343176118E-2</v>
      </c>
      <c r="N77" s="4">
        <v>0.73643890804629697</v>
      </c>
      <c r="O77" s="1">
        <v>0.34053156146179397</v>
      </c>
      <c r="P77" s="1">
        <v>0.205358545</v>
      </c>
      <c r="Q77" s="1">
        <v>-0.85740550062661702</v>
      </c>
      <c r="R77" s="1">
        <v>-8.5376509811997098E-2</v>
      </c>
      <c r="S77" s="1">
        <v>-1.30254977456813</v>
      </c>
      <c r="T77" s="1">
        <v>-5.2795854158626601E-2</v>
      </c>
      <c r="U77" s="1">
        <v>0.12883009062464201</v>
      </c>
      <c r="V77" s="1">
        <v>0.103164739854275</v>
      </c>
      <c r="W77" s="1">
        <v>0.59155097979986304</v>
      </c>
      <c r="X77" s="1">
        <v>-1.2863903763823299</v>
      </c>
      <c r="Y77" s="2">
        <v>117408.943665927</v>
      </c>
      <c r="Z77" s="3">
        <v>0.66330290584626805</v>
      </c>
      <c r="AA77" s="3">
        <v>0</v>
      </c>
      <c r="AB77" s="3">
        <v>0</v>
      </c>
      <c r="AC77" s="3">
        <v>0.33446963263327401</v>
      </c>
      <c r="AD77" s="3">
        <v>2.2274615204577498E-3</v>
      </c>
    </row>
    <row r="78" spans="1:30" x14ac:dyDescent="0.25">
      <c r="A78">
        <v>971030569</v>
      </c>
      <c r="B78">
        <v>3432018</v>
      </c>
      <c r="C78">
        <v>343</v>
      </c>
      <c r="D78">
        <v>2018</v>
      </c>
      <c r="E78" t="s">
        <v>106</v>
      </c>
      <c r="F78" s="2">
        <v>22663.688577147899</v>
      </c>
      <c r="G78" s="4">
        <v>0.86552680236876001</v>
      </c>
      <c r="H78" s="4">
        <f>Table4[[#This Row],[diff_tu_ldz_hvug.s]]*-$H$2</f>
        <v>5.8225342041637589E-2</v>
      </c>
      <c r="I78" s="4">
        <f>Table4[[#This Row],[diff_tu_ldz_f4]]*-$I$2</f>
        <v>-6.2572679034665471E-2</v>
      </c>
      <c r="J78" s="4">
        <f>Table4[[#This Row],[diff_tu_ldz_Geo1]]*-$J$2</f>
        <v>1.7345968001610076E-2</v>
      </c>
      <c r="K78" s="4">
        <f>Table4[[#This Row],[diff_tu_ldz_Geo2]]*-$K$2</f>
        <v>-1.3078607403816495E-2</v>
      </c>
      <c r="L78" s="4">
        <f>Table4[[#This Row],[diff_tu_ldz_Geo3]]*-$L$2</f>
        <v>4.7894787306098606E-2</v>
      </c>
      <c r="M78" s="4">
        <f>SUM(Table4[[#This Row],[1]:[5]])</f>
        <v>4.7814810910864307E-2</v>
      </c>
      <c r="N78" s="4">
        <v>0.91334312304210297</v>
      </c>
      <c r="O78" s="1">
        <v>0.48319327731092399</v>
      </c>
      <c r="P78" s="1">
        <v>9.0612500000000003E-4</v>
      </c>
      <c r="Q78" s="1">
        <v>-0.88156239928278302</v>
      </c>
      <c r="R78" s="1">
        <v>-0.69379378835737404</v>
      </c>
      <c r="S78" s="1">
        <v>2.4225784918297801</v>
      </c>
      <c r="T78" s="1">
        <v>0.234147971969315</v>
      </c>
      <c r="U78" s="1">
        <v>-0.16370939891545</v>
      </c>
      <c r="V78" s="1">
        <v>0.51923153834855196</v>
      </c>
      <c r="W78" s="1">
        <v>-0.18337152676999699</v>
      </c>
      <c r="X78" s="1">
        <v>2.99248905380185</v>
      </c>
      <c r="Y78" s="2">
        <v>23120.502105150601</v>
      </c>
      <c r="Z78" s="3">
        <v>0</v>
      </c>
      <c r="AA78" s="3">
        <v>0</v>
      </c>
      <c r="AB78" s="3">
        <v>0.45420865207910799</v>
      </c>
      <c r="AC78" s="3">
        <v>3.00332703069629E-2</v>
      </c>
      <c r="AD78" s="3">
        <v>0.515758077613929</v>
      </c>
    </row>
    <row r="79" spans="1:30" x14ac:dyDescent="0.25">
      <c r="A79">
        <v>966731508</v>
      </c>
      <c r="B79">
        <v>3492018</v>
      </c>
      <c r="C79">
        <v>349</v>
      </c>
      <c r="D79">
        <v>2018</v>
      </c>
      <c r="E79" t="s">
        <v>107</v>
      </c>
      <c r="F79" s="2">
        <v>54916.586375345898</v>
      </c>
      <c r="G79" s="4">
        <v>0.57581933488316805</v>
      </c>
      <c r="H79" s="4">
        <f>Table4[[#This Row],[diff_tu_ldz_hvug.s]]*-$H$2</f>
        <v>6.5550444565110791E-2</v>
      </c>
      <c r="I79" s="4">
        <f>Table4[[#This Row],[diff_tu_ldz_f4]]*-$I$2</f>
        <v>4.5961681241293469E-2</v>
      </c>
      <c r="J79" s="4">
        <f>Table4[[#This Row],[diff_tu_ldz_Geo1]]*-$J$2</f>
        <v>1.0361858271039241E-2</v>
      </c>
      <c r="K79" s="4">
        <f>Table4[[#This Row],[diff_tu_ldz_Geo2]]*-$K$2</f>
        <v>-2.8789320627497055E-3</v>
      </c>
      <c r="L79" s="4">
        <f>Table4[[#This Row],[diff_tu_ldz_Geo3]]*-$L$2</f>
        <v>-1.3893067256471624E-2</v>
      </c>
      <c r="M79" s="4">
        <f>SUM(Table4[[#This Row],[1]:[5]])</f>
        <v>0.10510198475822219</v>
      </c>
      <c r="N79" s="4">
        <v>0.680921089400365</v>
      </c>
      <c r="O79" s="1">
        <v>0.63428571428571401</v>
      </c>
      <c r="P79" s="1">
        <v>0.221998321</v>
      </c>
      <c r="Q79" s="1">
        <v>-0.71169545103915099</v>
      </c>
      <c r="R79" s="1">
        <v>-0.65236617334579805</v>
      </c>
      <c r="S79" s="1">
        <v>-0.98898634679101904</v>
      </c>
      <c r="T79" s="1">
        <v>0.26360521241132101</v>
      </c>
      <c r="U79" s="1">
        <v>0.120249912984981</v>
      </c>
      <c r="V79" s="1">
        <v>0.310170271830432</v>
      </c>
      <c r="W79" s="1">
        <v>-4.0364707916796902E-2</v>
      </c>
      <c r="X79" s="1">
        <v>-0.86804543932968603</v>
      </c>
      <c r="Y79" s="2">
        <v>34737.934396304103</v>
      </c>
      <c r="Z79" s="3">
        <v>0.40781680684332799</v>
      </c>
      <c r="AA79" s="3">
        <v>0</v>
      </c>
      <c r="AB79" s="3">
        <v>0</v>
      </c>
      <c r="AC79" s="3">
        <v>0.29099048832332902</v>
      </c>
      <c r="AD79" s="3">
        <v>0.30119270483334298</v>
      </c>
    </row>
    <row r="80" spans="1:30" x14ac:dyDescent="0.25">
      <c r="A80">
        <v>986347801</v>
      </c>
      <c r="B80">
        <v>3542018</v>
      </c>
      <c r="C80">
        <v>354</v>
      </c>
      <c r="D80">
        <v>2018</v>
      </c>
      <c r="E80" t="s">
        <v>108</v>
      </c>
      <c r="F80" s="2">
        <v>150431.692853427</v>
      </c>
      <c r="G80" s="4">
        <v>0.48879407311025103</v>
      </c>
      <c r="H80" s="4">
        <f>Table4[[#This Row],[diff_tu_ldz_hvug.s]]*-$H$2</f>
        <v>-1.6575734814729647E-2</v>
      </c>
      <c r="I80" s="4">
        <f>Table4[[#This Row],[diff_tu_ldz_f4]]*-$I$2</f>
        <v>-2.1050817115881422E-2</v>
      </c>
      <c r="J80" s="4">
        <f>Table4[[#This Row],[diff_tu_ldz_Geo1]]*-$J$2</f>
        <v>1.072710488605476E-2</v>
      </c>
      <c r="K80" s="4">
        <f>Table4[[#This Row],[diff_tu_ldz_Geo2]]*-$K$2</f>
        <v>0.27677260310761087</v>
      </c>
      <c r="L80" s="4">
        <f>Table4[[#This Row],[diff_tu_ldz_Geo3]]*-$L$2</f>
        <v>1.731371671630396E-2</v>
      </c>
      <c r="M80" s="4">
        <f>SUM(Table4[[#This Row],[1]:[5]])</f>
        <v>0.26718687277935849</v>
      </c>
      <c r="N80" s="4">
        <v>0.75598223779447105</v>
      </c>
      <c r="O80" s="1">
        <v>0.271823204419889</v>
      </c>
      <c r="P80" s="1">
        <v>1.2722650000000001E-3</v>
      </c>
      <c r="Q80" s="1">
        <v>-0.524068234990411</v>
      </c>
      <c r="R80" s="1">
        <v>3.1979355310089699</v>
      </c>
      <c r="S80" s="1">
        <v>1.2599128077472901</v>
      </c>
      <c r="T80" s="1">
        <v>-6.6657825521997699E-2</v>
      </c>
      <c r="U80" s="1">
        <v>-5.5075420613057001E-2</v>
      </c>
      <c r="V80" s="1">
        <v>0.32110350782934</v>
      </c>
      <c r="W80" s="1">
        <v>3.8805518992135899</v>
      </c>
      <c r="X80" s="1">
        <v>1.0817692418809099</v>
      </c>
      <c r="Y80" s="2">
        <v>81649.064751899306</v>
      </c>
      <c r="Z80" s="3">
        <v>0.77634013471590302</v>
      </c>
      <c r="AA80" s="3">
        <v>0</v>
      </c>
      <c r="AB80" s="3">
        <v>0</v>
      </c>
      <c r="AC80" s="3">
        <v>0.22365986528409701</v>
      </c>
      <c r="AD80" s="3">
        <v>0</v>
      </c>
    </row>
    <row r="81" spans="1:30" x14ac:dyDescent="0.25">
      <c r="A81">
        <v>984653360</v>
      </c>
      <c r="B81">
        <v>3732018</v>
      </c>
      <c r="C81">
        <v>373</v>
      </c>
      <c r="D81">
        <v>2018</v>
      </c>
      <c r="E81" t="s">
        <v>109</v>
      </c>
      <c r="F81" s="2">
        <v>16722.002358572099</v>
      </c>
      <c r="G81" s="4">
        <v>0.67207469990671498</v>
      </c>
      <c r="H81" s="4">
        <f>Table4[[#This Row],[diff_tu_ldz_hvug.s]]*-$H$2</f>
        <v>7.1849453672735639E-2</v>
      </c>
      <c r="I81" s="4">
        <f>Table4[[#This Row],[diff_tu_ldz_f4]]*-$I$2</f>
        <v>4.147902225156519E-2</v>
      </c>
      <c r="J81" s="4">
        <f>Table4[[#This Row],[diff_tu_ldz_Geo1]]*-$J$2</f>
        <v>2.9486673530304233E-2</v>
      </c>
      <c r="K81" s="4">
        <f>Table4[[#This Row],[diff_tu_ldz_Geo2]]*-$K$2</f>
        <v>-9.1070070548209708E-4</v>
      </c>
      <c r="L81" s="4">
        <f>Table4[[#This Row],[diff_tu_ldz_Geo3]]*-$L$2</f>
        <v>-8.3621759242153426E-3</v>
      </c>
      <c r="M81" s="4">
        <f>SUM(Table4[[#This Row],[1]:[5]])</f>
        <v>0.1335422728249076</v>
      </c>
      <c r="N81" s="4">
        <v>0.80561715373181897</v>
      </c>
      <c r="O81" s="1">
        <v>0.51648351648351698</v>
      </c>
      <c r="P81" s="1">
        <v>0.13093106500000001</v>
      </c>
      <c r="Q81" s="1">
        <v>0.24854775830898099</v>
      </c>
      <c r="R81" s="1">
        <v>-0.69309762595434399</v>
      </c>
      <c r="S81" s="1">
        <v>1.07383310046592E-2</v>
      </c>
      <c r="T81" s="1">
        <v>0.28893611054347601</v>
      </c>
      <c r="U81" s="1">
        <v>0.10852189653958</v>
      </c>
      <c r="V81" s="1">
        <v>0.88264955040273696</v>
      </c>
      <c r="W81" s="1">
        <v>-1.27686819887287E-2</v>
      </c>
      <c r="X81" s="1">
        <v>-0.52247272253766597</v>
      </c>
      <c r="Y81" s="2">
        <v>14382.274274757199</v>
      </c>
      <c r="Z81" s="3">
        <v>0.94301773887990903</v>
      </c>
      <c r="AA81" s="3">
        <v>0</v>
      </c>
      <c r="AB81" s="3">
        <v>0</v>
      </c>
      <c r="AC81" s="3">
        <v>0</v>
      </c>
      <c r="AD81" s="3">
        <v>5.6982261120090603E-2</v>
      </c>
    </row>
    <row r="82" spans="1:30" x14ac:dyDescent="0.25">
      <c r="A82">
        <v>975332438</v>
      </c>
      <c r="B82">
        <v>4182018</v>
      </c>
      <c r="C82">
        <v>418</v>
      </c>
      <c r="D82">
        <v>2018</v>
      </c>
      <c r="E82" t="s">
        <v>110</v>
      </c>
      <c r="F82" s="2">
        <v>19370.440175178599</v>
      </c>
      <c r="G82" s="4">
        <v>0.528098038867576</v>
      </c>
      <c r="H82" s="4">
        <f>Table4[[#This Row],[diff_tu_ldz_hvug.s]]*-$H$2</f>
        <v>6.5352487933504691E-2</v>
      </c>
      <c r="I82" s="4">
        <f>Table4[[#This Row],[diff_tu_ldz_f4]]*-$I$2</f>
        <v>-2.1093199330213374E-3</v>
      </c>
      <c r="J82" s="4">
        <f>Table4[[#This Row],[diff_tu_ldz_Geo1]]*-$J$2</f>
        <v>0.14751708524196747</v>
      </c>
      <c r="K82" s="4">
        <f>Table4[[#This Row],[diff_tu_ldz_Geo2]]*-$K$2</f>
        <v>5.2961689328838671E-2</v>
      </c>
      <c r="L82" s="4">
        <f>Table4[[#This Row],[diff_tu_ldz_Geo3]]*-$L$2</f>
        <v>-1.914594105463471E-2</v>
      </c>
      <c r="M82" s="4">
        <f>SUM(Table4[[#This Row],[1]:[5]])</f>
        <v>0.24457600151665479</v>
      </c>
      <c r="N82" s="4">
        <v>0.77267558640947998</v>
      </c>
      <c r="O82" s="1">
        <v>0.48965517241379303</v>
      </c>
      <c r="P82" s="1">
        <v>1.0631443000000001E-2</v>
      </c>
      <c r="Q82" s="1">
        <v>3.80788780502168</v>
      </c>
      <c r="R82" s="1">
        <v>6.2914723125860994E-2</v>
      </c>
      <c r="S82" s="1">
        <v>-0.62455047937701902</v>
      </c>
      <c r="T82" s="1">
        <v>0.26280914763603302</v>
      </c>
      <c r="U82" s="1">
        <v>-5.5186305538235704E-3</v>
      </c>
      <c r="V82" s="1">
        <v>4.4157537414903301</v>
      </c>
      <c r="W82" s="1">
        <v>0.74256115599229799</v>
      </c>
      <c r="X82" s="1">
        <v>-1.19624748857449</v>
      </c>
      <c r="Y82" s="2">
        <v>11341.1139109343</v>
      </c>
      <c r="Z82" s="3">
        <v>0.98535796645416696</v>
      </c>
      <c r="AA82" s="3">
        <v>1.46420335458331E-2</v>
      </c>
      <c r="AB82" s="3">
        <v>0</v>
      </c>
      <c r="AC82" s="3">
        <v>0</v>
      </c>
      <c r="AD82" s="3">
        <v>0</v>
      </c>
    </row>
    <row r="83" spans="1:30" x14ac:dyDescent="0.25">
      <c r="A83">
        <v>985411131</v>
      </c>
      <c r="B83">
        <v>4332018</v>
      </c>
      <c r="C83">
        <v>433</v>
      </c>
      <c r="D83">
        <v>2018</v>
      </c>
      <c r="E83" t="s">
        <v>111</v>
      </c>
      <c r="F83" s="2">
        <v>136110.807475257</v>
      </c>
      <c r="G83" s="4">
        <v>0.775653925167752</v>
      </c>
      <c r="H83" s="4">
        <f>Table4[[#This Row],[diff_tu_ldz_hvug.s]]*-$H$2</f>
        <v>-4.3799552413126559E-2</v>
      </c>
      <c r="I83" s="4">
        <f>Table4[[#This Row],[diff_tu_ldz_f4]]*-$I$2</f>
        <v>-2.6260859570578651E-2</v>
      </c>
      <c r="J83" s="4">
        <f>Table4[[#This Row],[diff_tu_ldz_Geo1]]*-$J$2</f>
        <v>2.4552156208546724E-2</v>
      </c>
      <c r="K83" s="4">
        <f>Table4[[#This Row],[diff_tu_ldz_Geo2]]*-$K$2</f>
        <v>5.0669999416664439E-2</v>
      </c>
      <c r="L83" s="4">
        <f>Table4[[#This Row],[diff_tu_ldz_Geo3]]*-$L$2</f>
        <v>2.5102805958048553E-2</v>
      </c>
      <c r="M83" s="4">
        <f>SUM(Table4[[#This Row],[1]:[5]])</f>
        <v>3.0264549599554501E-2</v>
      </c>
      <c r="N83" s="4">
        <v>0.80591961222975705</v>
      </c>
      <c r="O83" s="1">
        <v>0.20792880258899701</v>
      </c>
      <c r="P83" s="1">
        <v>4.2066250000000003E-3</v>
      </c>
      <c r="Q83" s="1">
        <v>-0.20546830605446501</v>
      </c>
      <c r="R83" s="1">
        <v>3.2126450423316098E-2</v>
      </c>
      <c r="S83" s="1">
        <v>1.5862325594878</v>
      </c>
      <c r="T83" s="1">
        <v>-0.17613595749018399</v>
      </c>
      <c r="U83" s="1">
        <v>-6.8706496215716298E-2</v>
      </c>
      <c r="V83" s="1">
        <v>0.73494046782251399</v>
      </c>
      <c r="W83" s="1">
        <v>0.71043000738421602</v>
      </c>
      <c r="X83" s="1">
        <v>1.56843523636667</v>
      </c>
      <c r="Y83" s="2">
        <v>118868.60199061201</v>
      </c>
      <c r="Z83" s="3">
        <v>0.68425837062389405</v>
      </c>
      <c r="AA83" s="3">
        <v>0</v>
      </c>
      <c r="AB83" s="3">
        <v>0</v>
      </c>
      <c r="AC83" s="3">
        <v>0.315741629376106</v>
      </c>
      <c r="AD83" s="3">
        <v>0</v>
      </c>
    </row>
    <row r="84" spans="1:30" x14ac:dyDescent="0.25">
      <c r="A84">
        <v>912631532</v>
      </c>
      <c r="B84">
        <v>4602018</v>
      </c>
      <c r="C84">
        <v>460</v>
      </c>
      <c r="D84">
        <v>2018</v>
      </c>
      <c r="E84" t="s">
        <v>113</v>
      </c>
      <c r="F84" s="2">
        <v>277164.18523026502</v>
      </c>
      <c r="G84" s="4">
        <v>0.76331684384863896</v>
      </c>
      <c r="H84" s="4">
        <f>Table4[[#This Row],[diff_tu_ldz_hvug.s]]*-$H$2</f>
        <v>-1.1000492006484402E-2</v>
      </c>
      <c r="I84" s="4">
        <f>Table4[[#This Row],[diff_tu_ldz_f4]]*-$I$2</f>
        <v>-3.3651025572587437E-2</v>
      </c>
      <c r="J84" s="4">
        <f>Table4[[#This Row],[diff_tu_ldz_Geo1]]*-$J$2</f>
        <v>8.4840027379415886E-2</v>
      </c>
      <c r="K84" s="4">
        <f>Table4[[#This Row],[diff_tu_ldz_Geo2]]*-$K$2</f>
        <v>4.462901893078261E-2</v>
      </c>
      <c r="L84" s="4">
        <f>Table4[[#This Row],[diff_tu_ldz_Geo3]]*-$L$2</f>
        <v>-3.0089275588676963E-3</v>
      </c>
      <c r="M84" s="4">
        <f>SUM(Table4[[#This Row],[1]:[5]])</f>
        <v>8.1808601172258966E-2</v>
      </c>
      <c r="N84" s="4">
        <v>0.84512657236589095</v>
      </c>
      <c r="O84" s="1">
        <v>0.49081081081081102</v>
      </c>
      <c r="P84" s="1">
        <v>8.4163984999999997E-2</v>
      </c>
      <c r="Q84" s="1">
        <v>1.12038637239149</v>
      </c>
      <c r="R84" s="1">
        <v>4.3984149592025297E-2</v>
      </c>
      <c r="S84" s="1">
        <v>-0.96543334252883795</v>
      </c>
      <c r="T84" s="1">
        <v>-4.4237488414255101E-2</v>
      </c>
      <c r="U84" s="1">
        <v>-8.8041446432631204E-2</v>
      </c>
      <c r="V84" s="1">
        <v>2.5395883311705898</v>
      </c>
      <c r="W84" s="1">
        <v>0.62573109559023898</v>
      </c>
      <c r="X84" s="1">
        <v>-0.187999222672146</v>
      </c>
      <c r="Y84" s="2">
        <v>248704.81287503499</v>
      </c>
      <c r="Z84" s="3">
        <v>0</v>
      </c>
      <c r="AA84" s="3">
        <v>0</v>
      </c>
      <c r="AB84" s="3">
        <v>3.04028395743117E-2</v>
      </c>
      <c r="AC84" s="3">
        <v>0.62224367031953698</v>
      </c>
      <c r="AD84" s="3">
        <v>0.34735349010615102</v>
      </c>
    </row>
    <row r="85" spans="1:30" x14ac:dyDescent="0.25">
      <c r="A85">
        <v>968168134</v>
      </c>
      <c r="B85">
        <v>4642018</v>
      </c>
      <c r="C85">
        <v>464</v>
      </c>
      <c r="D85">
        <v>2018</v>
      </c>
      <c r="E85" t="s">
        <v>114</v>
      </c>
      <c r="F85" s="2">
        <v>79911.211947970107</v>
      </c>
      <c r="G85" s="4">
        <v>0.67236891319564296</v>
      </c>
      <c r="H85" s="4">
        <f>Table4[[#This Row],[diff_tu_ldz_hvug.s]]*-$H$2</f>
        <v>-4.1933357761146893E-3</v>
      </c>
      <c r="I85" s="4">
        <f>Table4[[#This Row],[diff_tu_ldz_f4]]*-$I$2</f>
        <v>-1.6717819058063809E-2</v>
      </c>
      <c r="J85" s="4">
        <f>Table4[[#This Row],[diff_tu_ldz_Geo1]]*-$J$2</f>
        <v>-4.3100177101761707E-3</v>
      </c>
      <c r="K85" s="4">
        <f>Table4[[#This Row],[diff_tu_ldz_Geo2]]*-$K$2</f>
        <v>0.12437881028419173</v>
      </c>
      <c r="L85" s="4">
        <f>Table4[[#This Row],[diff_tu_ldz_Geo3]]*-$L$2</f>
        <v>2.6366814181013686E-2</v>
      </c>
      <c r="M85" s="4">
        <f>SUM(Table4[[#This Row],[1]:[5]])</f>
        <v>0.12552445192085074</v>
      </c>
      <c r="N85" s="4">
        <v>0.79789434332613896</v>
      </c>
      <c r="O85" s="1">
        <v>0.287157287157287</v>
      </c>
      <c r="P85" s="1">
        <v>8.5500000000000005E-5</v>
      </c>
      <c r="Q85" s="1">
        <v>-0.902189374399614</v>
      </c>
      <c r="R85" s="1">
        <v>1.0580040105917601</v>
      </c>
      <c r="S85" s="1">
        <v>1.94677400527667</v>
      </c>
      <c r="T85" s="1">
        <v>-1.6863122367945699E-2</v>
      </c>
      <c r="U85" s="1">
        <v>-4.3738963256737803E-2</v>
      </c>
      <c r="V85" s="1">
        <v>-0.12901540725525101</v>
      </c>
      <c r="W85" s="1">
        <v>1.7438807998007899</v>
      </c>
      <c r="X85" s="1">
        <v>1.64741107035387</v>
      </c>
      <c r="Y85" s="2">
        <v>59727.555584980299</v>
      </c>
      <c r="Z85" s="3">
        <v>0.84595257560464299</v>
      </c>
      <c r="AA85" s="3">
        <v>0</v>
      </c>
      <c r="AB85" s="3">
        <v>0</v>
      </c>
      <c r="AC85" s="3">
        <v>0.15404742439535701</v>
      </c>
      <c r="AD85" s="3">
        <v>0</v>
      </c>
    </row>
    <row r="86" spans="1:30" x14ac:dyDescent="0.25">
      <c r="A86">
        <v>915635857</v>
      </c>
      <c r="B86">
        <v>5032018</v>
      </c>
      <c r="C86">
        <v>503</v>
      </c>
      <c r="D86">
        <v>2018</v>
      </c>
      <c r="E86" t="s">
        <v>115</v>
      </c>
      <c r="F86" s="2">
        <v>328690.58691839298</v>
      </c>
      <c r="G86" s="4">
        <v>0.74692692028479801</v>
      </c>
      <c r="H86" s="4">
        <f>Table4[[#This Row],[diff_tu_ldz_hvug.s]]*-$H$2</f>
        <v>-8.2736271167523634E-3</v>
      </c>
      <c r="I86" s="4">
        <f>Table4[[#This Row],[diff_tu_ldz_f4]]*-$I$2</f>
        <v>-2.8857302818644996E-3</v>
      </c>
      <c r="J86" s="4">
        <f>Table4[[#This Row],[diff_tu_ldz_Geo1]]*-$J$2</f>
        <v>3.931795599149706E-2</v>
      </c>
      <c r="K86" s="4">
        <f>Table4[[#This Row],[diff_tu_ldz_Geo2]]*-$K$2</f>
        <v>4.0495631306172716E-2</v>
      </c>
      <c r="L86" s="4">
        <f>Table4[[#This Row],[diff_tu_ldz_Geo3]]*-$L$2</f>
        <v>-2.1141748678361164E-2</v>
      </c>
      <c r="M86" s="4">
        <f>SUM(Table4[[#This Row],[1]:[5]])</f>
        <v>4.7512481220691752E-2</v>
      </c>
      <c r="N86" s="4">
        <v>0.79443942441468096</v>
      </c>
      <c r="O86" s="1">
        <v>0.532850241545894</v>
      </c>
      <c r="P86" s="1">
        <v>0.15371226700000001</v>
      </c>
      <c r="Q86" s="1">
        <v>-0.215883671490326</v>
      </c>
      <c r="R86" s="1">
        <v>-4.8812032130214497E-2</v>
      </c>
      <c r="S86" s="1">
        <v>-2.0659043181724299</v>
      </c>
      <c r="T86" s="1">
        <v>-3.3271646714115401E-2</v>
      </c>
      <c r="U86" s="1">
        <v>-7.5499591381476003E-3</v>
      </c>
      <c r="V86" s="1">
        <v>1.17693764754384</v>
      </c>
      <c r="W86" s="1">
        <v>0.56777801419139295</v>
      </c>
      <c r="X86" s="1">
        <v>-1.3209464966173801</v>
      </c>
      <c r="Y86" s="2">
        <v>283052.32517795201</v>
      </c>
      <c r="Z86" s="3">
        <v>0.116675448921122</v>
      </c>
      <c r="AA86" s="3">
        <v>0</v>
      </c>
      <c r="AB86" s="3">
        <v>0</v>
      </c>
      <c r="AC86" s="3">
        <v>0.68501257212511901</v>
      </c>
      <c r="AD86" s="3">
        <v>0.19831197895375899</v>
      </c>
    </row>
    <row r="87" spans="1:30" x14ac:dyDescent="0.25">
      <c r="A87">
        <v>980038408</v>
      </c>
      <c r="B87">
        <v>5112018</v>
      </c>
      <c r="C87">
        <v>511</v>
      </c>
      <c r="D87">
        <v>2018</v>
      </c>
      <c r="E87" t="s">
        <v>116</v>
      </c>
      <c r="F87" s="2">
        <v>631814.226301888</v>
      </c>
      <c r="G87" s="4">
        <v>0.67166948131661997</v>
      </c>
      <c r="H87" s="4">
        <f>Table4[[#This Row],[diff_tu_ldz_hvug.s]]*-$H$2</f>
        <v>2.1435135090920335E-2</v>
      </c>
      <c r="I87" s="4">
        <f>Table4[[#This Row],[diff_tu_ldz_f4]]*-$I$2</f>
        <v>-3.5010801099875997E-2</v>
      </c>
      <c r="J87" s="4">
        <f>Table4[[#This Row],[diff_tu_ldz_Geo1]]*-$J$2</f>
        <v>5.8647471527448383E-2</v>
      </c>
      <c r="K87" s="4">
        <f>Table4[[#This Row],[diff_tu_ldz_Geo2]]*-$K$2</f>
        <v>5.1148316742676003E-2</v>
      </c>
      <c r="L87" s="4">
        <f>Table4[[#This Row],[diff_tu_ldz_Geo3]]*-$L$2</f>
        <v>-1.658937459551045E-2</v>
      </c>
      <c r="M87" s="4">
        <f>SUM(Table4[[#This Row],[1]:[5]])</f>
        <v>7.9630747665658266E-2</v>
      </c>
      <c r="N87" s="4">
        <v>0.75130064388178797</v>
      </c>
      <c r="O87" s="1">
        <v>0.76284039986211605</v>
      </c>
      <c r="P87" s="1">
        <v>8.7638242000000005E-2</v>
      </c>
      <c r="Q87" s="1">
        <v>0.20386299953900899</v>
      </c>
      <c r="R87" s="1">
        <v>6.6514300257456693E-2</v>
      </c>
      <c r="S87" s="1">
        <v>-2.0478864908357699</v>
      </c>
      <c r="T87" s="1">
        <v>8.6199466322381693E-2</v>
      </c>
      <c r="U87" s="1">
        <v>-9.1599037983234696E-2</v>
      </c>
      <c r="V87" s="1">
        <v>1.7555443927155501</v>
      </c>
      <c r="W87" s="1">
        <v>0.71713636194041197</v>
      </c>
      <c r="X87" s="1">
        <v>-1.03651200221871</v>
      </c>
      <c r="Y87" s="2">
        <v>483910.60426233499</v>
      </c>
      <c r="Z87" s="3">
        <v>9.3237624792122401E-2</v>
      </c>
      <c r="AA87" s="3">
        <v>0</v>
      </c>
      <c r="AB87" s="3">
        <v>0</v>
      </c>
      <c r="AC87" s="3">
        <v>0.90676237520787795</v>
      </c>
      <c r="AD87" s="3">
        <v>0</v>
      </c>
    </row>
    <row r="88" spans="1:30" x14ac:dyDescent="0.25">
      <c r="A88">
        <v>882783022</v>
      </c>
      <c r="B88">
        <v>5422018</v>
      </c>
      <c r="C88">
        <v>542</v>
      </c>
      <c r="D88">
        <v>2018</v>
      </c>
      <c r="E88" t="s">
        <v>118</v>
      </c>
      <c r="F88" s="2">
        <v>100217.82813813401</v>
      </c>
      <c r="G88" s="4">
        <v>0.635452113824858</v>
      </c>
      <c r="H88" s="4">
        <f>Table4[[#This Row],[diff_tu_ldz_hvug.s]]*-$H$2</f>
        <v>-3.0647411844338356E-2</v>
      </c>
      <c r="I88" s="4">
        <f>Table4[[#This Row],[diff_tu_ldz_f4]]*-$I$2</f>
        <v>4.7100674728823094E-2</v>
      </c>
      <c r="J88" s="4">
        <f>Table4[[#This Row],[diff_tu_ldz_Geo1]]*-$J$2</f>
        <v>-2.745521606232156E-3</v>
      </c>
      <c r="K88" s="4">
        <f>Table4[[#This Row],[diff_tu_ldz_Geo2]]*-$K$2</f>
        <v>-7.006947903816149E-3</v>
      </c>
      <c r="L88" s="4">
        <f>Table4[[#This Row],[diff_tu_ldz_Geo3]]*-$L$2</f>
        <v>9.8295846546007544E-3</v>
      </c>
      <c r="M88" s="4">
        <f>SUM(Table4[[#This Row],[1]:[5]])</f>
        <v>1.6530378029037188E-2</v>
      </c>
      <c r="N88" s="4">
        <v>0.65198274191914796</v>
      </c>
      <c r="O88" s="1">
        <v>0.158236057068742</v>
      </c>
      <c r="P88" s="1">
        <v>0.21356055099999999</v>
      </c>
      <c r="Q88" s="1">
        <v>-0.98586788560076899</v>
      </c>
      <c r="R88" s="1">
        <v>-0.67658205099786495</v>
      </c>
      <c r="S88" s="1">
        <v>0.69120110111837496</v>
      </c>
      <c r="T88" s="1">
        <v>-0.123245808059462</v>
      </c>
      <c r="U88" s="1">
        <v>0.12322987072514401</v>
      </c>
      <c r="V88" s="1">
        <v>-8.2184021499450893E-2</v>
      </c>
      <c r="W88" s="1">
        <v>-9.8242473028562302E-2</v>
      </c>
      <c r="X88" s="1">
        <v>0.61415711681354301</v>
      </c>
      <c r="Y88" s="2">
        <v>69514.272651187697</v>
      </c>
      <c r="Z88" s="3">
        <v>0.39890862315257902</v>
      </c>
      <c r="AA88" s="3">
        <v>0</v>
      </c>
      <c r="AB88" s="3">
        <v>0</v>
      </c>
      <c r="AC88" s="3">
        <v>0.112228377605383</v>
      </c>
      <c r="AD88" s="3">
        <v>0.48886299924203802</v>
      </c>
    </row>
    <row r="89" spans="1:30" x14ac:dyDescent="0.25">
      <c r="A89">
        <v>976944801</v>
      </c>
      <c r="B89">
        <v>5662018</v>
      </c>
      <c r="C89">
        <v>566</v>
      </c>
      <c r="D89">
        <v>2018</v>
      </c>
      <c r="E89" t="s">
        <v>119</v>
      </c>
      <c r="F89" s="2">
        <v>826696.69290016301</v>
      </c>
      <c r="G89" s="4">
        <v>0.814058906255822</v>
      </c>
      <c r="H89" s="4">
        <f>Table4[[#This Row],[diff_tu_ldz_hvug.s]]*-$H$2</f>
        <v>-2.3019824803155606E-2</v>
      </c>
      <c r="I89" s="4">
        <f>Table4[[#This Row],[diff_tu_ldz_f4]]*-$I$2</f>
        <v>-5.4371727051741028E-3</v>
      </c>
      <c r="J89" s="4">
        <f>Table4[[#This Row],[diff_tu_ldz_Geo1]]*-$J$2</f>
        <v>7.3699085177061904E-2</v>
      </c>
      <c r="K89" s="4">
        <f>Table4[[#This Row],[diff_tu_ldz_Geo2]]*-$K$2</f>
        <v>2.7603072003173967E-2</v>
      </c>
      <c r="L89" s="4">
        <f>Table4[[#This Row],[diff_tu_ldz_Geo3]]*-$L$2</f>
        <v>-1.1407178579069286E-2</v>
      </c>
      <c r="M89" s="4">
        <f>SUM(Table4[[#This Row],[1]:[5]])</f>
        <v>6.143798109283688E-2</v>
      </c>
      <c r="N89" s="4">
        <v>0.87549760578536695</v>
      </c>
      <c r="O89" s="1">
        <v>0.53801169590643305</v>
      </c>
      <c r="P89" s="1">
        <v>0.148274506</v>
      </c>
      <c r="Q89" s="1">
        <v>0.75064168647737906</v>
      </c>
      <c r="R89" s="1">
        <v>-0.26796464212038001</v>
      </c>
      <c r="S89" s="1">
        <v>-1.56208910020289</v>
      </c>
      <c r="T89" s="1">
        <v>-9.2572153357095593E-2</v>
      </c>
      <c r="U89" s="1">
        <v>-1.42253182874017E-2</v>
      </c>
      <c r="V89" s="1">
        <v>2.20609708076337</v>
      </c>
      <c r="W89" s="1">
        <v>0.38701501623843598</v>
      </c>
      <c r="X89" s="1">
        <v>-0.71272593433734999</v>
      </c>
      <c r="Y89" s="2">
        <v>767040.69363050896</v>
      </c>
      <c r="Z89" s="3">
        <v>0.186275591547232</v>
      </c>
      <c r="AA89" s="3">
        <v>0</v>
      </c>
      <c r="AB89" s="3">
        <v>0</v>
      </c>
      <c r="AC89" s="3">
        <v>0.81372440845276806</v>
      </c>
      <c r="AD89" s="3">
        <v>0</v>
      </c>
    </row>
    <row r="90" spans="1:30" x14ac:dyDescent="0.25">
      <c r="A90">
        <v>981963849</v>
      </c>
      <c r="B90">
        <v>5742018</v>
      </c>
      <c r="C90">
        <v>574</v>
      </c>
      <c r="D90">
        <v>2018</v>
      </c>
      <c r="E90" t="s">
        <v>120</v>
      </c>
      <c r="F90" s="2">
        <v>855140.68645583605</v>
      </c>
      <c r="G90" s="4">
        <v>0.80127155157085905</v>
      </c>
      <c r="H90" s="4">
        <f>Table4[[#This Row],[diff_tu_ldz_hvug.s]]*-$H$2</f>
        <v>-5.3604639012654739E-3</v>
      </c>
      <c r="I90" s="4">
        <f>Table4[[#This Row],[diff_tu_ldz_f4]]*-$I$2</f>
        <v>1.4959330892613365E-2</v>
      </c>
      <c r="J90" s="4">
        <f>Table4[[#This Row],[diff_tu_ldz_Geo1]]*-$J$2</f>
        <v>1.4864663440334099E-3</v>
      </c>
      <c r="K90" s="4">
        <f>Table4[[#This Row],[diff_tu_ldz_Geo2]]*-$K$2</f>
        <v>-9.3023052634232141E-3</v>
      </c>
      <c r="L90" s="4">
        <f>Table4[[#This Row],[diff_tu_ldz_Geo3]]*-$L$2</f>
        <v>1.1817254937348951E-2</v>
      </c>
      <c r="M90" s="4">
        <f>SUM(Table4[[#This Row],[1]:[5]])</f>
        <v>1.3600283009307037E-2</v>
      </c>
      <c r="N90" s="4">
        <v>0.81487217271471202</v>
      </c>
      <c r="O90" s="1">
        <v>0.33810325476992098</v>
      </c>
      <c r="P90" s="1">
        <v>0.22392471</v>
      </c>
      <c r="Q90" s="1">
        <v>-1.5619610348180599</v>
      </c>
      <c r="R90" s="1">
        <v>-0.68462798749046405</v>
      </c>
      <c r="S90" s="1">
        <v>-0.149962823256759</v>
      </c>
      <c r="T90" s="1">
        <v>-2.1556623066266701E-2</v>
      </c>
      <c r="U90" s="1">
        <v>3.9138216652835199E-2</v>
      </c>
      <c r="V90" s="1">
        <v>4.4495654923621099E-2</v>
      </c>
      <c r="W90" s="1">
        <v>-0.13042504189985299</v>
      </c>
      <c r="X90" s="1">
        <v>0.73834769992808202</v>
      </c>
      <c r="Y90" s="2">
        <v>796619.84613226296</v>
      </c>
      <c r="Z90" s="3">
        <v>0</v>
      </c>
      <c r="AA90" s="3">
        <v>0</v>
      </c>
      <c r="AB90" s="3">
        <v>0.51720769552845003</v>
      </c>
      <c r="AC90" s="3">
        <v>0.249000525653673</v>
      </c>
      <c r="AD90" s="3">
        <v>0.23379177881787799</v>
      </c>
    </row>
    <row r="91" spans="1:30" x14ac:dyDescent="0.25">
      <c r="A91">
        <v>982677386</v>
      </c>
      <c r="B91">
        <v>5782018</v>
      </c>
      <c r="C91">
        <v>578</v>
      </c>
      <c r="D91">
        <v>2018</v>
      </c>
      <c r="E91" t="s">
        <v>121</v>
      </c>
      <c r="F91" s="2">
        <v>23382.9248533338</v>
      </c>
      <c r="G91" s="4">
        <v>0.70601342226611097</v>
      </c>
      <c r="H91" s="4">
        <f>Table4[[#This Row],[diff_tu_ldz_hvug.s]]*-$H$2</f>
        <v>1.1793214432651061E-2</v>
      </c>
      <c r="I91" s="4">
        <f>Table4[[#This Row],[diff_tu_ldz_f4]]*-$I$2</f>
        <v>8.1841799365767201E-2</v>
      </c>
      <c r="J91" s="4">
        <f>Table4[[#This Row],[diff_tu_ldz_Geo1]]*-$J$2</f>
        <v>-1.5908586782163066E-2</v>
      </c>
      <c r="K91" s="4">
        <f>Table4[[#This Row],[diff_tu_ldz_Geo2]]*-$K$2</f>
        <v>3.6990200952907058E-3</v>
      </c>
      <c r="L91" s="4">
        <f>Table4[[#This Row],[diff_tu_ldz_Geo3]]*-$L$2</f>
        <v>-2.9805392024425639E-3</v>
      </c>
      <c r="M91" s="4">
        <f>SUM(Table4[[#This Row],[1]:[5]])</f>
        <v>7.8444907909103342E-2</v>
      </c>
      <c r="N91" s="4">
        <v>0.78445809437815095</v>
      </c>
      <c r="O91" s="1">
        <v>0.37719298245614002</v>
      </c>
      <c r="P91" s="1">
        <v>0.26730452999999998</v>
      </c>
      <c r="Q91" s="1">
        <v>-1.30317223274711</v>
      </c>
      <c r="R91" s="1">
        <v>-0.631577833733731</v>
      </c>
      <c r="S91" s="1">
        <v>2.2568483858256098E-2</v>
      </c>
      <c r="T91" s="1">
        <v>4.74253502955779E-2</v>
      </c>
      <c r="U91" s="1">
        <v>0.21412335202886101</v>
      </c>
      <c r="V91" s="1">
        <v>-0.476205189995003</v>
      </c>
      <c r="W91" s="1">
        <v>5.1862934751632797E-2</v>
      </c>
      <c r="X91" s="1">
        <v>-0.186225504682447</v>
      </c>
      <c r="Y91" s="2">
        <v>20329.575055202498</v>
      </c>
      <c r="Z91" s="3">
        <v>0.79394170081247295</v>
      </c>
      <c r="AA91" s="3">
        <v>0</v>
      </c>
      <c r="AB91" s="3">
        <v>0</v>
      </c>
      <c r="AC91" s="3">
        <v>0.20605829918752699</v>
      </c>
      <c r="AD91" s="3">
        <v>0</v>
      </c>
    </row>
    <row r="92" spans="1:30" x14ac:dyDescent="0.25">
      <c r="A92">
        <v>917856222</v>
      </c>
      <c r="B92">
        <v>5912018</v>
      </c>
      <c r="C92">
        <v>591</v>
      </c>
      <c r="D92">
        <v>2018</v>
      </c>
      <c r="E92" t="s">
        <v>122</v>
      </c>
      <c r="F92" s="2">
        <v>70861.730615003602</v>
      </c>
      <c r="G92" s="4">
        <v>0.738625434183248</v>
      </c>
      <c r="H92" s="4">
        <f>Table4[[#This Row],[diff_tu_ldz_hvug.s]]*-$H$2</f>
        <v>2.0321795451593117E-2</v>
      </c>
      <c r="I92" s="4">
        <f>Table4[[#This Row],[diff_tu_ldz_f4]]*-$I$2</f>
        <v>3.4065311864678496E-2</v>
      </c>
      <c r="J92" s="4">
        <f>Table4[[#This Row],[diff_tu_ldz_Geo1]]*-$J$2</f>
        <v>6.2151009209158873E-3</v>
      </c>
      <c r="K92" s="4">
        <f>Table4[[#This Row],[diff_tu_ldz_Geo2]]*-$K$2</f>
        <v>-1.0383712548719178E-2</v>
      </c>
      <c r="L92" s="4">
        <f>Table4[[#This Row],[diff_tu_ldz_Geo3]]*-$L$2</f>
        <v>-4.6324941458821822E-3</v>
      </c>
      <c r="M92" s="4">
        <f>SUM(Table4[[#This Row],[1]:[5]])</f>
        <v>4.5586001542586137E-2</v>
      </c>
      <c r="N92" s="4">
        <v>0.78421138369159704</v>
      </c>
      <c r="O92" s="1">
        <v>0.45840407470288602</v>
      </c>
      <c r="P92" s="1">
        <v>0.23693953100000001</v>
      </c>
      <c r="Q92" s="1">
        <v>-0.990855091193793</v>
      </c>
      <c r="R92" s="1">
        <v>-0.66902973339221805</v>
      </c>
      <c r="S92" s="1">
        <v>-0.67347470537395404</v>
      </c>
      <c r="T92" s="1">
        <v>8.1722271178124806E-2</v>
      </c>
      <c r="U92" s="1">
        <v>8.9125346960840401E-2</v>
      </c>
      <c r="V92" s="1">
        <v>0.186041875083542</v>
      </c>
      <c r="W92" s="1">
        <v>-0.14558715349493401</v>
      </c>
      <c r="X92" s="1">
        <v>-0.28944043398201702</v>
      </c>
      <c r="Y92" s="2">
        <v>63314.971084642799</v>
      </c>
      <c r="Z92" s="3">
        <v>4.8838815057732901E-4</v>
      </c>
      <c r="AA92" s="3">
        <v>0</v>
      </c>
      <c r="AB92" s="3">
        <v>0</v>
      </c>
      <c r="AC92" s="3">
        <v>0.30609019309081098</v>
      </c>
      <c r="AD92" s="3">
        <v>0.69342141875861096</v>
      </c>
    </row>
    <row r="93" spans="1:30" x14ac:dyDescent="0.25">
      <c r="A93">
        <v>981375521</v>
      </c>
      <c r="B93">
        <v>5932018</v>
      </c>
      <c r="C93">
        <v>593</v>
      </c>
      <c r="D93">
        <v>2018</v>
      </c>
      <c r="E93" t="s">
        <v>123</v>
      </c>
      <c r="F93" s="2">
        <v>21470.038627622002</v>
      </c>
      <c r="G93" s="4">
        <v>0.58612388023094597</v>
      </c>
      <c r="H93" s="4">
        <f>Table4[[#This Row],[diff_tu_ldz_hvug.s]]*-$H$2</f>
        <v>-6.2967582305629806E-3</v>
      </c>
      <c r="I93" s="4">
        <f>Table4[[#This Row],[diff_tu_ldz_f4]]*-$I$2</f>
        <v>6.6833885819123681E-2</v>
      </c>
      <c r="J93" s="4">
        <f>Table4[[#This Row],[diff_tu_ldz_Geo1]]*-$J$2</f>
        <v>0.11069183296796106</v>
      </c>
      <c r="K93" s="4">
        <f>Table4[[#This Row],[diff_tu_ldz_Geo2]]*-$K$2</f>
        <v>1.370965151801813E-2</v>
      </c>
      <c r="L93" s="4">
        <f>Table4[[#This Row],[diff_tu_ldz_Geo3]]*-$L$2</f>
        <v>-1.3030994059684772E-2</v>
      </c>
      <c r="M93" s="4">
        <f>SUM(Table4[[#This Row],[1]:[5]])</f>
        <v>0.1719076180148551</v>
      </c>
      <c r="N93" s="4">
        <v>0.75803267115392603</v>
      </c>
      <c r="O93" s="1">
        <v>0.20121951219512199</v>
      </c>
      <c r="P93" s="1">
        <v>0.22686268000000001</v>
      </c>
      <c r="Q93" s="1">
        <v>2.5841496485787299</v>
      </c>
      <c r="R93" s="1">
        <v>-0.42813160550625301</v>
      </c>
      <c r="S93" s="1">
        <v>-0.44263950870831897</v>
      </c>
      <c r="T93" s="1">
        <v>-2.53218464326594E-2</v>
      </c>
      <c r="U93" s="1">
        <v>0.17485802819104199</v>
      </c>
      <c r="V93" s="1">
        <v>3.3134323036477702</v>
      </c>
      <c r="W93" s="1">
        <v>0.19221922126127799</v>
      </c>
      <c r="X93" s="1">
        <v>-0.81418269663759901</v>
      </c>
      <c r="Y93" s="2">
        <v>13438.826098949399</v>
      </c>
      <c r="Z93" s="3">
        <v>0.67523522213942799</v>
      </c>
      <c r="AA93" s="3">
        <v>0</v>
      </c>
      <c r="AB93" s="3">
        <v>0</v>
      </c>
      <c r="AC93" s="3">
        <v>0</v>
      </c>
      <c r="AD93" s="3">
        <v>0.32476477786057201</v>
      </c>
    </row>
    <row r="94" spans="1:30" x14ac:dyDescent="0.25">
      <c r="A94">
        <v>971029102</v>
      </c>
      <c r="B94">
        <v>5992018</v>
      </c>
      <c r="C94">
        <v>599</v>
      </c>
      <c r="D94">
        <v>2018</v>
      </c>
      <c r="E94" t="s">
        <v>124</v>
      </c>
      <c r="F94" s="2">
        <v>32030.2330809946</v>
      </c>
      <c r="G94" s="4">
        <v>0.61360745398892302</v>
      </c>
      <c r="H94" s="4">
        <f>Table4[[#This Row],[diff_tu_ldz_hvug.s]]*-$H$2</f>
        <v>3.6119848065223996E-2</v>
      </c>
      <c r="I94" s="4">
        <f>Table4[[#This Row],[diff_tu_ldz_f4]]*-$I$2</f>
        <v>3.3038677306131754E-2</v>
      </c>
      <c r="J94" s="4">
        <f>Table4[[#This Row],[diff_tu_ldz_Geo1]]*-$J$2</f>
        <v>0.10250101763477798</v>
      </c>
      <c r="K94" s="4">
        <f>Table4[[#This Row],[diff_tu_ldz_Geo2]]*-$K$2</f>
        <v>-1.2821478962883072E-3</v>
      </c>
      <c r="L94" s="4">
        <f>Table4[[#This Row],[diff_tu_ldz_Geo3]]*-$L$2</f>
        <v>-5.5536221561525295E-3</v>
      </c>
      <c r="M94" s="4">
        <f>SUM(Table4[[#This Row],[1]:[5]])</f>
        <v>0.16482377295369288</v>
      </c>
      <c r="N94" s="4">
        <v>0.77843244650119003</v>
      </c>
      <c r="O94" s="1">
        <v>0.49206349206349198</v>
      </c>
      <c r="P94" s="1">
        <v>0.15347849199999999</v>
      </c>
      <c r="Q94" s="1">
        <v>2.1807888399137201</v>
      </c>
      <c r="R94" s="1">
        <v>-0.68443751427543498</v>
      </c>
      <c r="S94" s="1">
        <v>-0.24041191230047401</v>
      </c>
      <c r="T94" s="1">
        <v>0.14525271773009099</v>
      </c>
      <c r="U94" s="1">
        <v>8.6439354782170796E-2</v>
      </c>
      <c r="V94" s="1">
        <v>3.0682496972125</v>
      </c>
      <c r="W94" s="1">
        <v>-1.7976640021988802E-2</v>
      </c>
      <c r="X94" s="1">
        <v>-0.34699294946282599</v>
      </c>
      <c r="Y94" s="2">
        <v>23248.344417155098</v>
      </c>
      <c r="Z94" s="3">
        <v>0.69049206588393597</v>
      </c>
      <c r="AA94" s="3">
        <v>0</v>
      </c>
      <c r="AB94" s="3">
        <v>0</v>
      </c>
      <c r="AC94" s="3">
        <v>0.241006306693623</v>
      </c>
      <c r="AD94" s="3">
        <v>6.8501627422440106E-2</v>
      </c>
    </row>
    <row r="95" spans="1:30" x14ac:dyDescent="0.25">
      <c r="A95">
        <v>979422679</v>
      </c>
      <c r="B95">
        <v>6112018</v>
      </c>
      <c r="C95">
        <v>611</v>
      </c>
      <c r="D95">
        <v>2018</v>
      </c>
      <c r="E95" t="s">
        <v>125</v>
      </c>
      <c r="F95" s="2">
        <v>859723.83299910801</v>
      </c>
      <c r="G95" s="4">
        <v>0.72954497930308104</v>
      </c>
      <c r="H95" s="4">
        <f>Table4[[#This Row],[diff_tu_ldz_hvug.s]]*-$H$2</f>
        <v>2.4892545890713783E-2</v>
      </c>
      <c r="I95" s="4">
        <f>Table4[[#This Row],[diff_tu_ldz_f4]]*-$I$2</f>
        <v>1.7631348049490153E-2</v>
      </c>
      <c r="J95" s="4">
        <f>Table4[[#This Row],[diff_tu_ldz_Geo1]]*-$J$2</f>
        <v>1.6602360757245447E-2</v>
      </c>
      <c r="K95" s="4">
        <f>Table4[[#This Row],[diff_tu_ldz_Geo2]]*-$K$2</f>
        <v>1.2749656497749871E-2</v>
      </c>
      <c r="L95" s="4">
        <f>Table4[[#This Row],[diff_tu_ldz_Geo3]]*-$L$2</f>
        <v>5.7226636730953869E-3</v>
      </c>
      <c r="M95" s="4">
        <f>SUM(Table4[[#This Row],[1]:[5]])</f>
        <v>7.7598574868294634E-2</v>
      </c>
      <c r="N95" s="4">
        <v>0.80714397780443403</v>
      </c>
      <c r="O95" s="1">
        <v>0.71237756010685704</v>
      </c>
      <c r="P95" s="1">
        <v>0.24326647100000001</v>
      </c>
      <c r="Q95" s="1">
        <v>-1.19079455081156</v>
      </c>
      <c r="R95" s="1">
        <v>-0.443747900376805</v>
      </c>
      <c r="S95" s="1">
        <v>-0.79207702205346897</v>
      </c>
      <c r="T95" s="1">
        <v>0.100103132641036</v>
      </c>
      <c r="U95" s="1">
        <v>4.6129036438603499E-2</v>
      </c>
      <c r="V95" s="1">
        <v>0.49697251346261101</v>
      </c>
      <c r="W95" s="1">
        <v>0.178759397357793</v>
      </c>
      <c r="X95" s="1">
        <v>0.357554743711052</v>
      </c>
      <c r="Y95" s="2">
        <v>707765.89085172198</v>
      </c>
      <c r="Z95" s="3">
        <v>0</v>
      </c>
      <c r="AA95" s="3">
        <v>0</v>
      </c>
      <c r="AB95" s="3">
        <v>0.21722323437384999</v>
      </c>
      <c r="AC95" s="3">
        <v>0.76877396001943898</v>
      </c>
      <c r="AD95" s="3">
        <v>1.40028056067108E-2</v>
      </c>
    </row>
    <row r="96" spans="1:30" x14ac:dyDescent="0.25">
      <c r="A96">
        <v>980824586</v>
      </c>
      <c r="B96">
        <v>6132018</v>
      </c>
      <c r="C96">
        <v>613</v>
      </c>
      <c r="D96">
        <v>2018</v>
      </c>
      <c r="E96" t="s">
        <v>126</v>
      </c>
      <c r="F96" s="2">
        <v>69835.232171543699</v>
      </c>
      <c r="G96" s="4">
        <v>0.847064286011044</v>
      </c>
      <c r="H96" s="4">
        <f>Table4[[#This Row],[diff_tu_ldz_hvug.s]]*-$H$2</f>
        <v>-2.260181757885554E-2</v>
      </c>
      <c r="I96" s="4">
        <f>Table4[[#This Row],[diff_tu_ldz_f4]]*-$I$2</f>
        <v>-8.4475113235574287E-3</v>
      </c>
      <c r="J96" s="4">
        <f>Table4[[#This Row],[diff_tu_ldz_Geo1]]*-$J$2</f>
        <v>7.6042408816596685E-2</v>
      </c>
      <c r="K96" s="4">
        <f>Table4[[#This Row],[diff_tu_ldz_Geo2]]*-$K$2</f>
        <v>5.2375362457568145E-2</v>
      </c>
      <c r="L96" s="4">
        <f>Table4[[#This Row],[diff_tu_ldz_Geo3]]*-$L$2</f>
        <v>-6.5239424191478245E-3</v>
      </c>
      <c r="M96" s="4">
        <f>SUM(Table4[[#This Row],[1]:[5]])</f>
        <v>9.0844499952604046E-2</v>
      </c>
      <c r="N96" s="4">
        <v>0.93790973152023804</v>
      </c>
      <c r="O96" s="1">
        <v>0.29194630872483202</v>
      </c>
      <c r="P96" s="1">
        <v>0.15849653999999999</v>
      </c>
      <c r="Q96" s="1">
        <v>0.72362976769490095</v>
      </c>
      <c r="R96" s="1">
        <v>0.178871135702872</v>
      </c>
      <c r="S96" s="1">
        <v>-1.24637515353893</v>
      </c>
      <c r="T96" s="1">
        <v>-9.0891174930753493E-2</v>
      </c>
      <c r="U96" s="1">
        <v>-2.21012912096171E-2</v>
      </c>
      <c r="V96" s="1">
        <v>2.27624177018579</v>
      </c>
      <c r="W96" s="1">
        <v>0.734340429560845</v>
      </c>
      <c r="X96" s="1">
        <v>-0.40761902025291002</v>
      </c>
      <c r="Y96" s="2">
        <v>67852.488352630506</v>
      </c>
      <c r="Z96" s="3">
        <v>0</v>
      </c>
      <c r="AA96" s="3">
        <v>0</v>
      </c>
      <c r="AB96" s="3">
        <v>0.41961988396597699</v>
      </c>
      <c r="AC96" s="3">
        <v>0.29980144589464203</v>
      </c>
      <c r="AD96" s="3">
        <v>0.28057867013938098</v>
      </c>
    </row>
    <row r="97" spans="1:30" x14ac:dyDescent="0.25">
      <c r="A97">
        <v>981915550</v>
      </c>
      <c r="B97">
        <v>6152018</v>
      </c>
      <c r="C97">
        <v>615</v>
      </c>
      <c r="D97">
        <v>2018</v>
      </c>
      <c r="E97" t="s">
        <v>127</v>
      </c>
      <c r="F97" s="2">
        <v>287185.81123721198</v>
      </c>
      <c r="G97" s="4">
        <v>0.98002821813558105</v>
      </c>
      <c r="H97" s="4">
        <f>Table4[[#This Row],[diff_tu_ldz_hvug.s]]*-$H$2</f>
        <v>1.3071084271783152E-2</v>
      </c>
      <c r="I97" s="4">
        <f>Table4[[#This Row],[diff_tu_ldz_f4]]*-$I$2</f>
        <v>7.0310576554874944E-3</v>
      </c>
      <c r="J97" s="4">
        <f>Table4[[#This Row],[diff_tu_ldz_Geo1]]*-$J$2</f>
        <v>1.7784130611048839E-2</v>
      </c>
      <c r="K97" s="4">
        <f>Table4[[#This Row],[diff_tu_ldz_Geo2]]*-$K$2</f>
        <v>-2.227766894110454E-3</v>
      </c>
      <c r="L97" s="4">
        <f>Table4[[#This Row],[diff_tu_ldz_Geo3]]*-$L$2</f>
        <v>1.8268253662026043E-2</v>
      </c>
      <c r="M97" s="4">
        <f>SUM(Table4[[#This Row],[1]:[5]])</f>
        <v>5.3926759306235077E-2</v>
      </c>
      <c r="N97" s="4">
        <v>1.0339557261597001</v>
      </c>
      <c r="O97" s="1">
        <v>0.645210339584389</v>
      </c>
      <c r="P97" s="1">
        <v>0.21704366999999999</v>
      </c>
      <c r="Q97" s="1">
        <v>-1.17756052649524</v>
      </c>
      <c r="R97" s="1">
        <v>-0.65075629183132899</v>
      </c>
      <c r="S97" s="1">
        <v>-2.2051998018760701E-2</v>
      </c>
      <c r="T97" s="1">
        <v>5.2564188828455302E-2</v>
      </c>
      <c r="U97" s="1">
        <v>1.8395412187514702E-2</v>
      </c>
      <c r="V97" s="1">
        <v>0.53234743051003797</v>
      </c>
      <c r="W97" s="1">
        <v>-3.1234901702262299E-2</v>
      </c>
      <c r="X97" s="1">
        <v>1.1414091635130299</v>
      </c>
      <c r="Y97" s="2">
        <v>344634.52274194401</v>
      </c>
      <c r="Z97" s="3">
        <v>0</v>
      </c>
      <c r="AA97" s="3">
        <v>0</v>
      </c>
      <c r="AB97" s="3">
        <v>0.27305698870890599</v>
      </c>
      <c r="AC97" s="3">
        <v>0.72694301129109395</v>
      </c>
      <c r="AD97" s="3">
        <v>0</v>
      </c>
    </row>
    <row r="98" spans="1:30" x14ac:dyDescent="0.25">
      <c r="A98">
        <v>982974011</v>
      </c>
      <c r="B98">
        <v>6242018</v>
      </c>
      <c r="C98">
        <v>624</v>
      </c>
      <c r="D98">
        <v>2018</v>
      </c>
      <c r="E98" t="s">
        <v>128</v>
      </c>
      <c r="F98" s="2">
        <v>1050454.93790471</v>
      </c>
      <c r="G98" s="4">
        <v>0.65027390506176097</v>
      </c>
      <c r="H98" s="4">
        <f>Table4[[#This Row],[diff_tu_ldz_hvug.s]]*-$H$2</f>
        <v>-5.6013634730254308E-2</v>
      </c>
      <c r="I98" s="4">
        <f>Table4[[#This Row],[diff_tu_ldz_f4]]*-$I$2</f>
        <v>1.1278026624588496E-2</v>
      </c>
      <c r="J98" s="4">
        <f>Table4[[#This Row],[diff_tu_ldz_Geo1]]*-$J$2</f>
        <v>3.7469179853678591E-2</v>
      </c>
      <c r="K98" s="4">
        <f>Table4[[#This Row],[diff_tu_ldz_Geo2]]*-$K$2</f>
        <v>1.2273894703316137E-2</v>
      </c>
      <c r="L98" s="4">
        <f>Table4[[#This Row],[diff_tu_ldz_Geo3]]*-$L$2</f>
        <v>2.4680145903042267E-3</v>
      </c>
      <c r="M98" s="4">
        <f>SUM(Table4[[#This Row],[1]:[5]])</f>
        <v>7.4754810416331422E-3</v>
      </c>
      <c r="N98" s="4">
        <v>0.65774998622717995</v>
      </c>
      <c r="O98" s="1">
        <v>0.29271108179419503</v>
      </c>
      <c r="P98" s="1">
        <v>0.1893859</v>
      </c>
      <c r="Q98" s="1">
        <v>-0.222944260599411</v>
      </c>
      <c r="R98" s="1">
        <v>-0.41674121615913101</v>
      </c>
      <c r="S98" s="1">
        <v>-0.51022944134391202</v>
      </c>
      <c r="T98" s="1">
        <v>-0.225253790099507</v>
      </c>
      <c r="U98" s="1">
        <v>2.9506790953300201E-2</v>
      </c>
      <c r="V98" s="1">
        <v>1.12159666697634</v>
      </c>
      <c r="W98" s="1">
        <v>0.17208887320101701</v>
      </c>
      <c r="X98" s="1">
        <v>0.15420272354290701</v>
      </c>
      <c r="Y98" s="2">
        <v>778709.34801648604</v>
      </c>
      <c r="Z98" s="3">
        <v>6.8809424992972296E-2</v>
      </c>
      <c r="AA98" s="3">
        <v>0</v>
      </c>
      <c r="AB98" s="3">
        <v>0</v>
      </c>
      <c r="AC98" s="3">
        <v>0.58882587629128802</v>
      </c>
      <c r="AD98" s="3">
        <v>0.34236469871573999</v>
      </c>
    </row>
    <row r="99" spans="1:30" x14ac:dyDescent="0.25">
      <c r="A99">
        <v>918999361</v>
      </c>
      <c r="B99">
        <v>6252018</v>
      </c>
      <c r="C99">
        <v>625</v>
      </c>
      <c r="D99">
        <v>2018</v>
      </c>
      <c r="E99" t="s">
        <v>129</v>
      </c>
      <c r="F99" s="2">
        <v>75741.130738376596</v>
      </c>
      <c r="G99" s="4">
        <v>0.56398285904187295</v>
      </c>
      <c r="H99" s="4">
        <f>Table4[[#This Row],[diff_tu_ldz_hvug.s]]*-$H$2</f>
        <v>1.2054188879808055E-2</v>
      </c>
      <c r="I99" s="4">
        <f>Table4[[#This Row],[diff_tu_ldz_f4]]*-$I$2</f>
        <v>2.1795223081389804E-2</v>
      </c>
      <c r="J99" s="4">
        <f>Table4[[#This Row],[diff_tu_ldz_Geo1]]*-$J$2</f>
        <v>0.12991376166584939</v>
      </c>
      <c r="K99" s="4">
        <f>Table4[[#This Row],[diff_tu_ldz_Geo2]]*-$K$2</f>
        <v>2.6545713238709068E-3</v>
      </c>
      <c r="L99" s="4">
        <f>Table4[[#This Row],[diff_tu_ldz_Geo3]]*-$L$2</f>
        <v>8.0225893704482399E-3</v>
      </c>
      <c r="M99" s="4">
        <f>SUM(Table4[[#This Row],[1]:[5]])</f>
        <v>0.17444033432136641</v>
      </c>
      <c r="N99" s="4">
        <v>0.73842515972051503</v>
      </c>
      <c r="O99" s="1">
        <v>0.45852534562212</v>
      </c>
      <c r="P99" s="1">
        <v>0.21182394299999999</v>
      </c>
      <c r="Q99" s="1">
        <v>2.6399400034610401</v>
      </c>
      <c r="R99" s="1">
        <v>-0.50011844098826197</v>
      </c>
      <c r="S99" s="1">
        <v>9.1601550408781703E-3</v>
      </c>
      <c r="T99" s="1">
        <v>4.8474835543666703E-2</v>
      </c>
      <c r="U99" s="1">
        <v>5.7023015874160303E-2</v>
      </c>
      <c r="V99" s="1">
        <v>3.8888185609557699</v>
      </c>
      <c r="W99" s="1">
        <v>3.7219008228354201E-2</v>
      </c>
      <c r="X99" s="1">
        <v>0.50125519340507596</v>
      </c>
      <c r="Y99" s="2">
        <v>48852.035850067798</v>
      </c>
      <c r="Z99" s="3">
        <v>0</v>
      </c>
      <c r="AA99" s="3">
        <v>0</v>
      </c>
      <c r="AB99" s="3">
        <v>3.0163675167166899E-2</v>
      </c>
      <c r="AC99" s="3">
        <v>0.371653424258575</v>
      </c>
      <c r="AD99" s="3">
        <v>0.59818290057425805</v>
      </c>
    </row>
    <row r="100" spans="1:30" x14ac:dyDescent="0.25">
      <c r="A100">
        <v>983099807</v>
      </c>
      <c r="B100">
        <v>6372018</v>
      </c>
      <c r="C100">
        <v>637</v>
      </c>
      <c r="D100">
        <v>2018</v>
      </c>
      <c r="E100" t="s">
        <v>130</v>
      </c>
      <c r="F100" s="2">
        <v>74191.006911240605</v>
      </c>
      <c r="G100" s="4">
        <v>0.77087501439416195</v>
      </c>
      <c r="H100" s="4">
        <f>Table4[[#This Row],[diff_tu_ldz_hvug.s]]*-$H$2</f>
        <v>-3.5275230009189008E-2</v>
      </c>
      <c r="I100" s="4">
        <f>Table4[[#This Row],[diff_tu_ldz_f4]]*-$I$2</f>
        <v>-3.1282812891479383E-2</v>
      </c>
      <c r="J100" s="4">
        <f>Table4[[#This Row],[diff_tu_ldz_Geo1]]*-$J$2</f>
        <v>5.4094750308465722E-2</v>
      </c>
      <c r="K100" s="4">
        <f>Table4[[#This Row],[diff_tu_ldz_Geo2]]*-$K$2</f>
        <v>2.6990988828676274E-2</v>
      </c>
      <c r="L100" s="4">
        <f>Table4[[#This Row],[diff_tu_ldz_Geo3]]*-$L$2</f>
        <v>2.1848217966145448E-2</v>
      </c>
      <c r="M100" s="4">
        <f>SUM(Table4[[#This Row],[1]:[5]])</f>
        <v>3.6375914202619056E-2</v>
      </c>
      <c r="N100" s="4">
        <v>0.80725230526499903</v>
      </c>
      <c r="O100" s="1">
        <v>0.28330781010719802</v>
      </c>
      <c r="P100" s="1">
        <v>6.00338E-3</v>
      </c>
      <c r="Q100" s="1">
        <v>0.59298753027567597</v>
      </c>
      <c r="R100" s="1">
        <v>-0.29598187136441501</v>
      </c>
      <c r="S100" s="1">
        <v>1.2383129434842599</v>
      </c>
      <c r="T100" s="1">
        <v>-0.141856162244546</v>
      </c>
      <c r="U100" s="1">
        <v>-8.1845472718394693E-2</v>
      </c>
      <c r="V100" s="1">
        <v>1.6192639359555101</v>
      </c>
      <c r="W100" s="1">
        <v>0.378433167823511</v>
      </c>
      <c r="X100" s="1">
        <v>1.3650870331862199</v>
      </c>
      <c r="Y100" s="2">
        <v>66772.247420118205</v>
      </c>
      <c r="Z100" s="3">
        <v>0.60123559128023296</v>
      </c>
      <c r="AA100" s="3">
        <v>0</v>
      </c>
      <c r="AB100" s="3">
        <v>0</v>
      </c>
      <c r="AC100" s="3">
        <v>0.39876440871976698</v>
      </c>
      <c r="AD100" s="3">
        <v>0</v>
      </c>
    </row>
    <row r="101" spans="1:30" x14ac:dyDescent="0.25">
      <c r="A101">
        <v>963022158</v>
      </c>
      <c r="B101">
        <v>6592018</v>
      </c>
      <c r="C101">
        <v>659</v>
      </c>
      <c r="D101">
        <v>2018</v>
      </c>
      <c r="E101" t="s">
        <v>132</v>
      </c>
      <c r="F101" s="2">
        <v>55821.385995293298</v>
      </c>
      <c r="G101" s="4">
        <v>0.81282034383982704</v>
      </c>
      <c r="H101" s="4">
        <f>Table4[[#This Row],[diff_tu_ldz_hvug.s]]*-$H$2</f>
        <v>2.9325068167877565E-2</v>
      </c>
      <c r="I101" s="4">
        <f>Table4[[#This Row],[diff_tu_ldz_f4]]*-$I$2</f>
        <v>3.5665555483870744E-2</v>
      </c>
      <c r="J101" s="4">
        <f>Table4[[#This Row],[diff_tu_ldz_Geo1]]*-$J$2</f>
        <v>5.8861679478774782E-3</v>
      </c>
      <c r="K101" s="4">
        <f>Table4[[#This Row],[diff_tu_ldz_Geo2]]*-$K$2</f>
        <v>-3.5364457024930468E-3</v>
      </c>
      <c r="L101" s="4">
        <f>Table4[[#This Row],[diff_tu_ldz_Geo3]]*-$L$2</f>
        <v>-1.3497903582102313E-2</v>
      </c>
      <c r="M101" s="4">
        <f>SUM(Table4[[#This Row],[1]:[5]])</f>
        <v>5.3842442315030423E-2</v>
      </c>
      <c r="N101" s="4">
        <v>0.86666249845752596</v>
      </c>
      <c r="O101" s="1">
        <v>0.49237472766884499</v>
      </c>
      <c r="P101" s="1">
        <v>0.24737435999999999</v>
      </c>
      <c r="Q101" s="1">
        <v>-1.0727667278364901</v>
      </c>
      <c r="R101" s="1">
        <v>-0.57823567548915</v>
      </c>
      <c r="S101" s="1">
        <v>-1.31246540593318</v>
      </c>
      <c r="T101" s="1">
        <v>0.117928121993001</v>
      </c>
      <c r="U101" s="1">
        <v>9.3312077097025103E-2</v>
      </c>
      <c r="V101" s="1">
        <v>0.17619564605853499</v>
      </c>
      <c r="W101" s="1">
        <v>-4.9583524283794103E-2</v>
      </c>
      <c r="X101" s="1">
        <v>-0.84335542531098495</v>
      </c>
      <c r="Y101" s="2">
        <v>49693.980617410598</v>
      </c>
      <c r="Z101" s="3">
        <v>0</v>
      </c>
      <c r="AA101" s="3">
        <v>0</v>
      </c>
      <c r="AB101" s="3">
        <v>8.5637136816697296E-2</v>
      </c>
      <c r="AC101" s="3">
        <v>0.29780985903816298</v>
      </c>
      <c r="AD101" s="3">
        <v>0.61655300414513903</v>
      </c>
    </row>
    <row r="102" spans="1:30" x14ac:dyDescent="0.25">
      <c r="A102">
        <v>985294836</v>
      </c>
      <c r="B102">
        <v>6692018</v>
      </c>
      <c r="C102">
        <v>669</v>
      </c>
      <c r="D102">
        <v>2018</v>
      </c>
      <c r="E102" t="s">
        <v>133</v>
      </c>
      <c r="F102" s="2">
        <v>66428.007319391501</v>
      </c>
      <c r="G102" s="4">
        <v>0.75815618448772504</v>
      </c>
      <c r="H102" s="4">
        <f>Table4[[#This Row],[diff_tu_ldz_hvug.s]]*-$H$2</f>
        <v>-5.6988259539964264E-4</v>
      </c>
      <c r="I102" s="4">
        <f>Table4[[#This Row],[diff_tu_ldz_f4]]*-$I$2</f>
        <v>6.3867987381857842E-3</v>
      </c>
      <c r="J102" s="4">
        <f>Table4[[#This Row],[diff_tu_ldz_Geo1]]*-$J$2</f>
        <v>9.4814329789851719E-4</v>
      </c>
      <c r="K102" s="4">
        <f>Table4[[#This Row],[diff_tu_ldz_Geo2]]*-$K$2</f>
        <v>-8.3749527042205184E-3</v>
      </c>
      <c r="L102" s="4">
        <f>Table4[[#This Row],[diff_tu_ldz_Geo3]]*-$L$2</f>
        <v>2.3604300294744534E-3</v>
      </c>
      <c r="M102" s="4">
        <f>SUM(Table4[[#This Row],[1]:[5]])</f>
        <v>7.5053676593859336E-4</v>
      </c>
      <c r="N102" s="4">
        <v>0.75890678356254304</v>
      </c>
      <c r="O102" s="1">
        <v>0.381465517241379</v>
      </c>
      <c r="P102" s="1">
        <v>0.219591384</v>
      </c>
      <c r="Q102" s="1">
        <v>-1.7807044418193401</v>
      </c>
      <c r="R102" s="1">
        <v>-0.69403726470350102</v>
      </c>
      <c r="S102" s="1">
        <v>-0.99949352816027004</v>
      </c>
      <c r="T102" s="1">
        <v>-2.29173156042628E-3</v>
      </c>
      <c r="U102" s="1">
        <v>1.6709832446891001E-2</v>
      </c>
      <c r="V102" s="1">
        <v>2.83815756547585E-2</v>
      </c>
      <c r="W102" s="1">
        <v>-0.117422888888865</v>
      </c>
      <c r="X102" s="1">
        <v>0.147480789095561</v>
      </c>
      <c r="Y102" s="2">
        <v>55187.4287178823</v>
      </c>
      <c r="Z102" s="3">
        <v>0</v>
      </c>
      <c r="AA102" s="3">
        <v>0</v>
      </c>
      <c r="AB102" s="3">
        <v>0.71130720493292598</v>
      </c>
      <c r="AC102" s="3">
        <v>0.28869279506707402</v>
      </c>
      <c r="AD102" s="3">
        <v>0</v>
      </c>
    </row>
    <row r="103" spans="1:30" x14ac:dyDescent="0.25">
      <c r="A103">
        <v>980489698</v>
      </c>
      <c r="B103">
        <v>6752018</v>
      </c>
      <c r="C103">
        <v>675</v>
      </c>
      <c r="D103">
        <v>2018</v>
      </c>
      <c r="E103" t="s">
        <v>134</v>
      </c>
      <c r="F103" s="2">
        <v>1823325.8177006899</v>
      </c>
      <c r="G103" s="4">
        <v>1.0051702103142</v>
      </c>
      <c r="H103" s="4">
        <f>Table4[[#This Row],[diff_tu_ldz_hvug.s]]*-$H$2</f>
        <v>0</v>
      </c>
      <c r="I103" s="4">
        <f>Table4[[#This Row],[diff_tu_ldz_f4]]*-$I$2</f>
        <v>0</v>
      </c>
      <c r="J103" s="4">
        <f>Table4[[#This Row],[diff_tu_ldz_Geo1]]*-$J$2</f>
        <v>0</v>
      </c>
      <c r="K103" s="4">
        <f>Table4[[#This Row],[diff_tu_ldz_Geo2]]*-$K$2</f>
        <v>0</v>
      </c>
      <c r="L103" s="4">
        <f>Table4[[#This Row],[diff_tu_ldz_Geo3]]*-$L$2</f>
        <v>0</v>
      </c>
      <c r="M103" s="4">
        <f>SUM(Table4[[#This Row],[1]:[5]])</f>
        <v>0</v>
      </c>
      <c r="N103" s="4">
        <v>1.0051702103142</v>
      </c>
      <c r="O103" s="1">
        <v>0.72279685560612295</v>
      </c>
      <c r="P103" s="1">
        <v>0.19601065400000001</v>
      </c>
      <c r="Q103" s="1">
        <v>-1.6481138915717399</v>
      </c>
      <c r="R103" s="1">
        <v>-0.64625511367205701</v>
      </c>
      <c r="S103" s="1">
        <v>-1.1737334851602801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2">
        <v>2323497.1477017398</v>
      </c>
      <c r="Z103" s="3">
        <v>0</v>
      </c>
      <c r="AA103" s="3">
        <v>0</v>
      </c>
      <c r="AB103" s="3">
        <v>0</v>
      </c>
      <c r="AC103" s="3">
        <v>1</v>
      </c>
      <c r="AD103" s="3">
        <v>0</v>
      </c>
    </row>
    <row r="104" spans="1:30" x14ac:dyDescent="0.25">
      <c r="A104">
        <v>987626844</v>
      </c>
      <c r="B104">
        <v>6932018</v>
      </c>
      <c r="C104">
        <v>693</v>
      </c>
      <c r="D104">
        <v>2018</v>
      </c>
      <c r="E104" t="s">
        <v>137</v>
      </c>
      <c r="F104" s="2">
        <v>120162.754110928</v>
      </c>
      <c r="G104" s="4">
        <v>0.69213771981694605</v>
      </c>
      <c r="H104" s="4">
        <f>Table4[[#This Row],[diff_tu_ldz_hvug.s]]*-$H$2</f>
        <v>1.8740988189161215E-2</v>
      </c>
      <c r="I104" s="4">
        <f>Table4[[#This Row],[diff_tu_ldz_f4]]*-$I$2</f>
        <v>4.7329469996956579E-2</v>
      </c>
      <c r="J104" s="4">
        <f>Table4[[#This Row],[diff_tu_ldz_Geo1]]*-$J$2</f>
        <v>1.4643887055849321E-2</v>
      </c>
      <c r="K104" s="4">
        <f>Table4[[#This Row],[diff_tu_ldz_Geo2]]*-$K$2</f>
        <v>3.2467345362292718E-2</v>
      </c>
      <c r="L104" s="4">
        <f>Table4[[#This Row],[diff_tu_ldz_Geo3]]*-$L$2</f>
        <v>2.78574134616445E-3</v>
      </c>
      <c r="M104" s="4">
        <f>SUM(Table4[[#This Row],[1]:[5]])</f>
        <v>0.11596743195042428</v>
      </c>
      <c r="N104" s="4">
        <v>0.80810553262644702</v>
      </c>
      <c r="O104" s="1">
        <v>0.47036569987389698</v>
      </c>
      <c r="P104" s="1">
        <v>0.32648216800000002</v>
      </c>
      <c r="Q104" s="1">
        <v>-1.36539998622265</v>
      </c>
      <c r="R104" s="1">
        <v>-0.12370816280491</v>
      </c>
      <c r="S104" s="1">
        <v>-0.97380726444077004</v>
      </c>
      <c r="T104" s="1">
        <v>7.53651970658233E-2</v>
      </c>
      <c r="U104" s="1">
        <v>0.12382846960885301</v>
      </c>
      <c r="V104" s="1">
        <v>0.43834786289847399</v>
      </c>
      <c r="W104" s="1">
        <v>0.455215643793625</v>
      </c>
      <c r="X104" s="1">
        <v>0.17405444212211499</v>
      </c>
      <c r="Y104" s="2">
        <v>103734.799460462</v>
      </c>
      <c r="Z104" s="3">
        <v>0</v>
      </c>
      <c r="AA104" s="3">
        <v>0</v>
      </c>
      <c r="AB104" s="3">
        <v>0.68771878806054298</v>
      </c>
      <c r="AC104" s="3">
        <v>0.31228121193945702</v>
      </c>
      <c r="AD104" s="3">
        <v>0</v>
      </c>
    </row>
    <row r="105" spans="1:30" x14ac:dyDescent="0.25">
      <c r="A105">
        <v>988807648</v>
      </c>
      <c r="B105">
        <v>6992018</v>
      </c>
      <c r="C105">
        <v>699</v>
      </c>
      <c r="D105">
        <v>2018</v>
      </c>
      <c r="E105" t="s">
        <v>138</v>
      </c>
      <c r="F105" s="2">
        <v>421654.64617605298</v>
      </c>
      <c r="G105" s="4">
        <v>0.994289039421968</v>
      </c>
      <c r="H105" s="4">
        <f>Table4[[#This Row],[diff_tu_ldz_hvug.s]]*-$H$2</f>
        <v>-8.08508329021291E-4</v>
      </c>
      <c r="I105" s="4">
        <f>Table4[[#This Row],[diff_tu_ldz_f4]]*-$I$2</f>
        <v>-5.3464011926442913E-4</v>
      </c>
      <c r="J105" s="4">
        <f>Table4[[#This Row],[diff_tu_ldz_Geo1]]*-$J$2</f>
        <v>5.120800762859006E-4</v>
      </c>
      <c r="K105" s="4">
        <f>Table4[[#This Row],[diff_tu_ldz_Geo2]]*-$K$2</f>
        <v>1.4579201723158208E-4</v>
      </c>
      <c r="L105" s="4">
        <f>Table4[[#This Row],[diff_tu_ldz_Geo3]]*-$L$2</f>
        <v>3.2800035534686858E-4</v>
      </c>
      <c r="M105" s="4">
        <f>SUM(Table4[[#This Row],[1]:[5]])</f>
        <v>-3.5727599942136885E-4</v>
      </c>
      <c r="N105" s="4">
        <v>0.99393177943202604</v>
      </c>
      <c r="O105" s="1">
        <v>0.224004529156445</v>
      </c>
      <c r="P105" s="1">
        <v>0.126632051</v>
      </c>
      <c r="Q105" s="1">
        <v>-0.96928888078102204</v>
      </c>
      <c r="R105" s="1">
        <v>-0.46911116488548499</v>
      </c>
      <c r="S105" s="1">
        <v>-3.61153794738584E-2</v>
      </c>
      <c r="T105" s="1">
        <v>-3.2513434687125899E-3</v>
      </c>
      <c r="U105" s="1">
        <v>-1.3987832055644401E-3</v>
      </c>
      <c r="V105" s="1">
        <v>1.5328526245574301E-2</v>
      </c>
      <c r="W105" s="1">
        <v>2.0441094349870599E-3</v>
      </c>
      <c r="X105" s="1">
        <v>2.0493617953568799E-2</v>
      </c>
      <c r="Y105" s="2">
        <v>481020.70702089899</v>
      </c>
      <c r="Z105" s="3">
        <v>0</v>
      </c>
      <c r="AA105" s="3">
        <v>0</v>
      </c>
      <c r="AB105" s="3">
        <v>1.2461518511056299E-2</v>
      </c>
      <c r="AC105" s="3">
        <v>5.9650663957084597E-3</v>
      </c>
      <c r="AD105" s="3">
        <v>0.98157341509323504</v>
      </c>
    </row>
    <row r="106" spans="1:30" x14ac:dyDescent="0.25">
      <c r="A106">
        <v>990892679</v>
      </c>
      <c r="B106">
        <v>7262018</v>
      </c>
      <c r="C106">
        <v>726</v>
      </c>
      <c r="D106">
        <v>2018</v>
      </c>
      <c r="E106" t="s">
        <v>139</v>
      </c>
      <c r="F106" s="2">
        <v>213927.35601301899</v>
      </c>
      <c r="G106" s="4">
        <v>0.69951318928307404</v>
      </c>
      <c r="H106" s="4">
        <f>Table4[[#This Row],[diff_tu_ldz_hvug.s]]*-$H$2</f>
        <v>-2.5776124092544764E-2</v>
      </c>
      <c r="I106" s="4">
        <f>Table4[[#This Row],[diff_tu_ldz_f4]]*-$I$2</f>
        <v>-1.7984059270372478E-2</v>
      </c>
      <c r="J106" s="4">
        <f>Table4[[#This Row],[diff_tu_ldz_Geo1]]*-$J$2</f>
        <v>3.383551500070224E-2</v>
      </c>
      <c r="K106" s="4">
        <f>Table4[[#This Row],[diff_tu_ldz_Geo2]]*-$K$2</f>
        <v>0.1970283667926343</v>
      </c>
      <c r="L106" s="4">
        <f>Table4[[#This Row],[diff_tu_ldz_Geo3]]*-$L$2</f>
        <v>5.891819990860277E-3</v>
      </c>
      <c r="M106" s="4">
        <f>SUM(Table4[[#This Row],[1]:[5]])</f>
        <v>0.19299551842127957</v>
      </c>
      <c r="N106" s="4">
        <v>0.89250979102762296</v>
      </c>
      <c r="O106" s="1">
        <v>0.30088987764182401</v>
      </c>
      <c r="P106" s="1">
        <v>3.3304392000000002E-2</v>
      </c>
      <c r="Q106" s="1">
        <v>2.96268458510884E-2</v>
      </c>
      <c r="R106" s="1">
        <v>2.08611433700551</v>
      </c>
      <c r="S106" s="1">
        <v>0.31387496790379099</v>
      </c>
      <c r="T106" s="1">
        <v>-0.103656362845971</v>
      </c>
      <c r="U106" s="1">
        <v>-4.7051837617204002E-2</v>
      </c>
      <c r="V106" s="1">
        <v>1.0128271021253701</v>
      </c>
      <c r="W106" s="1">
        <v>2.7624800806560899</v>
      </c>
      <c r="X106" s="1">
        <v>0.36812371076915201</v>
      </c>
      <c r="Y106" s="2">
        <v>178200.11700827401</v>
      </c>
      <c r="Z106" s="3">
        <v>0.64288459885135996</v>
      </c>
      <c r="AA106" s="3">
        <v>0</v>
      </c>
      <c r="AB106" s="3">
        <v>0</v>
      </c>
      <c r="AC106" s="3">
        <v>0.35711540114863999</v>
      </c>
      <c r="AD106" s="3">
        <v>0</v>
      </c>
    </row>
  </sheetData>
  <mergeCells count="4">
    <mergeCell ref="H1:M1"/>
    <mergeCell ref="O1:S1"/>
    <mergeCell ref="T1:X1"/>
    <mergeCell ref="Z1:AD1"/>
  </mergeCells>
  <phoneticPr fontId="2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pane xSplit="5" ySplit="2" topLeftCell="F3" activePane="bottomRight" state="frozen"/>
      <selection pane="topRight"/>
      <selection pane="bottomLeft"/>
      <selection pane="bottomRight" activeCell="I18" sqref="I18"/>
    </sheetView>
  </sheetViews>
  <sheetFormatPr baseColWidth="10" defaultColWidth="9.140625" defaultRowHeight="15" x14ac:dyDescent="0.25"/>
  <cols>
    <col min="1" max="1" width="10" bestFit="1" customWidth="1"/>
    <col min="2" max="2" width="8" bestFit="1" customWidth="1"/>
    <col min="3" max="4" width="5" bestFit="1" customWidth="1"/>
    <col min="5" max="5" width="22.42578125" bestFit="1" customWidth="1"/>
    <col min="6" max="6" width="16.85546875" bestFit="1" customWidth="1"/>
    <col min="7" max="7" width="30.85546875" bestFit="1" customWidth="1"/>
  </cols>
  <sheetData>
    <row r="1" spans="1:7" x14ac:dyDescent="0.25">
      <c r="D1" t="s">
        <v>167</v>
      </c>
      <c r="E1" t="s">
        <v>168</v>
      </c>
      <c r="F1" t="s">
        <v>169</v>
      </c>
      <c r="G1" t="s">
        <v>171</v>
      </c>
    </row>
    <row r="2" spans="1: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147</v>
      </c>
      <c r="G2" t="s">
        <v>165</v>
      </c>
    </row>
    <row r="3" spans="1:7" x14ac:dyDescent="0.25">
      <c r="A3">
        <v>877051412</v>
      </c>
      <c r="B3">
        <v>1212018</v>
      </c>
      <c r="C3">
        <v>121</v>
      </c>
      <c r="D3">
        <v>2018</v>
      </c>
      <c r="E3" t="s">
        <v>59</v>
      </c>
      <c r="F3" s="2">
        <v>3411.5984667460302</v>
      </c>
      <c r="G3" s="4">
        <v>0.91898813527943002</v>
      </c>
    </row>
    <row r="4" spans="1:7" x14ac:dyDescent="0.25">
      <c r="A4">
        <v>930187240</v>
      </c>
      <c r="B4">
        <v>1672018</v>
      </c>
      <c r="C4">
        <v>167</v>
      </c>
      <c r="D4">
        <v>2018</v>
      </c>
      <c r="E4" t="s">
        <v>72</v>
      </c>
      <c r="F4" s="2">
        <v>1449.6681298521701</v>
      </c>
      <c r="G4" s="4">
        <v>0.84950533251563698</v>
      </c>
    </row>
    <row r="5" spans="1:7" x14ac:dyDescent="0.25">
      <c r="A5">
        <v>916763476</v>
      </c>
      <c r="B5">
        <v>2222018</v>
      </c>
      <c r="C5">
        <v>222</v>
      </c>
      <c r="D5">
        <v>2018</v>
      </c>
      <c r="E5" t="s">
        <v>86</v>
      </c>
      <c r="F5" s="2">
        <v>1102.16273506743</v>
      </c>
      <c r="G5" s="4">
        <v>0.84863845170924102</v>
      </c>
    </row>
    <row r="6" spans="1:7" x14ac:dyDescent="0.25">
      <c r="A6">
        <v>917537534</v>
      </c>
      <c r="B6">
        <v>2942018</v>
      </c>
      <c r="C6">
        <v>294</v>
      </c>
      <c r="D6">
        <v>2018</v>
      </c>
      <c r="E6" t="s">
        <v>102</v>
      </c>
      <c r="F6" s="2">
        <v>27769.384699542199</v>
      </c>
      <c r="G6" s="4">
        <v>0.75136356282857497</v>
      </c>
    </row>
    <row r="7" spans="1:7" x14ac:dyDescent="0.25">
      <c r="A7">
        <v>984015666</v>
      </c>
      <c r="B7">
        <v>6862018</v>
      </c>
      <c r="C7">
        <v>686</v>
      </c>
      <c r="D7">
        <v>2018</v>
      </c>
      <c r="E7" t="s">
        <v>136</v>
      </c>
      <c r="F7" s="2">
        <v>13786.8083551499</v>
      </c>
      <c r="G7" s="4">
        <v>1.0784937033053601</v>
      </c>
    </row>
    <row r="8" spans="1:7" x14ac:dyDescent="0.25">
      <c r="A8">
        <v>914780152</v>
      </c>
      <c r="B8">
        <v>7432018</v>
      </c>
      <c r="C8">
        <v>743</v>
      </c>
      <c r="D8">
        <v>2018</v>
      </c>
      <c r="E8" t="s">
        <v>140</v>
      </c>
      <c r="F8" s="2">
        <v>20569.122845795999</v>
      </c>
      <c r="G8" s="4">
        <v>1.2764575716778801</v>
      </c>
    </row>
    <row r="9" spans="1:7" x14ac:dyDescent="0.25">
      <c r="A9">
        <v>998509289</v>
      </c>
      <c r="B9">
        <v>8522018</v>
      </c>
      <c r="C9">
        <v>852</v>
      </c>
      <c r="D9">
        <v>2018</v>
      </c>
      <c r="E9" t="s">
        <v>142</v>
      </c>
      <c r="F9" s="2">
        <v>31284.1147333997</v>
      </c>
      <c r="G9" s="4">
        <v>1.0146584246650301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workbookViewId="0">
      <pane xSplit="5" ySplit="2" topLeftCell="F3" activePane="bottomRight" state="frozen"/>
      <selection pane="topRight"/>
      <selection pane="bottomLeft"/>
      <selection pane="bottomRight" activeCell="I27" sqref="I27"/>
    </sheetView>
  </sheetViews>
  <sheetFormatPr baseColWidth="10" defaultColWidth="9.140625" defaultRowHeight="15" x14ac:dyDescent="0.25"/>
  <cols>
    <col min="1" max="1" width="10" bestFit="1" customWidth="1"/>
    <col min="2" max="2" width="8" bestFit="1" customWidth="1"/>
    <col min="3" max="4" width="5" bestFit="1" customWidth="1"/>
    <col min="5" max="5" width="25.7109375" bestFit="1" customWidth="1"/>
    <col min="6" max="6" width="16.85546875" bestFit="1" customWidth="1"/>
    <col min="7" max="7" width="26.85546875" bestFit="1" customWidth="1"/>
  </cols>
  <sheetData>
    <row r="1" spans="1:7" x14ac:dyDescent="0.25">
      <c r="D1" t="s">
        <v>167</v>
      </c>
      <c r="E1" t="s">
        <v>168</v>
      </c>
      <c r="F1" t="s">
        <v>169</v>
      </c>
      <c r="G1" t="s">
        <v>170</v>
      </c>
    </row>
    <row r="2" spans="1: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147</v>
      </c>
      <c r="G2" t="s">
        <v>166</v>
      </c>
    </row>
    <row r="3" spans="1:7" x14ac:dyDescent="0.25">
      <c r="A3">
        <v>980335216</v>
      </c>
      <c r="B3">
        <v>5122018</v>
      </c>
      <c r="C3">
        <v>512</v>
      </c>
      <c r="D3">
        <v>2018</v>
      </c>
      <c r="E3" t="s">
        <v>117</v>
      </c>
      <c r="F3" s="2">
        <v>1570.30973253197</v>
      </c>
      <c r="G3">
        <v>1</v>
      </c>
    </row>
    <row r="4" spans="1:7" x14ac:dyDescent="0.25">
      <c r="A4">
        <v>973058347</v>
      </c>
      <c r="B4">
        <v>6522018</v>
      </c>
      <c r="C4">
        <v>652</v>
      </c>
      <c r="D4">
        <v>2018</v>
      </c>
      <c r="E4" t="s">
        <v>131</v>
      </c>
      <c r="F4" s="2">
        <v>693.54562317363695</v>
      </c>
      <c r="G4">
        <v>1</v>
      </c>
    </row>
    <row r="5" spans="1:7" x14ac:dyDescent="0.25">
      <c r="A5">
        <v>916574894</v>
      </c>
      <c r="B5">
        <v>8732018</v>
      </c>
      <c r="C5">
        <v>873</v>
      </c>
      <c r="D5">
        <v>2018</v>
      </c>
      <c r="E5" t="s">
        <v>143</v>
      </c>
      <c r="F5" s="2">
        <v>4301.2697135915096</v>
      </c>
      <c r="G5">
        <v>1</v>
      </c>
    </row>
    <row r="6" spans="1:7" x14ac:dyDescent="0.25">
      <c r="A6">
        <v>996732673</v>
      </c>
      <c r="B6">
        <v>9022018</v>
      </c>
      <c r="C6">
        <v>902</v>
      </c>
      <c r="D6">
        <v>2018</v>
      </c>
      <c r="E6" t="s">
        <v>146</v>
      </c>
      <c r="F6" s="2">
        <v>715.336802928</v>
      </c>
      <c r="G6">
        <v>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sess xmlns="caf9241f-7654-46e4-b38c-0683f7584438" xsi:nil="true"/>
    <Vedtattdato xmlns="caf9241f-7654-46e4-b38c-0683f7584438">2021-03-02T00:00:00+00:00</Vedtattd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13" ma:contentTypeDescription="Opprett et nytt dokument." ma:contentTypeScope="" ma:versionID="3468536f8ac8e5a455c585465f250e59">
  <xsd:schema xmlns:xsd="http://www.w3.org/2001/XMLSchema" xmlns:xs="http://www.w3.org/2001/XMLSchema" xmlns:p="http://schemas.microsoft.com/office/2006/metadata/properties" xmlns:ns2="caf9241f-7654-46e4-b38c-0683f7584438" xmlns:ns3="286bd567-8383-458b-8b10-610e1dbf4dce" targetNamespace="http://schemas.microsoft.com/office/2006/metadata/properties" ma:root="true" ma:fieldsID="d144ccb58804460084f685f6f2d88986" ns2:_="" ns3:_="">
    <xsd:import namespace="caf9241f-7654-46e4-b38c-0683f7584438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Prosess" minOccurs="0"/>
                <xsd:element ref="ns2:Vedtatt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Prosess" ma:index="19" nillable="true" ma:displayName="Prosess" ma:format="Dropdown" ma:internalName="Prosess">
      <xsd:simpleType>
        <xsd:restriction base="dms:Choice">
          <xsd:enumeration value="Tidligere relevante arbeider"/>
        </xsd:restriction>
      </xsd:simpleType>
    </xsd:element>
    <xsd:element name="Vedtattdato" ma:index="20" nillable="true" ma:displayName="Vedtatt dato" ma:default="2021-03-02T00:00:00Z" ma:description="Dato for KT-møte dokumentet ble besluttet ferdig." ma:format="DateOnly" ma:internalName="Vedtatt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E9BFC-BC8B-4633-807C-52E6AF01C716}">
  <ds:schemaRefs>
    <ds:schemaRef ds:uri="http://schemas.microsoft.com/office/2006/metadata/properties"/>
    <ds:schemaRef ds:uri="http://schemas.microsoft.com/office/infopath/2007/PartnerControls"/>
    <ds:schemaRef ds:uri="caf9241f-7654-46e4-b38c-0683f7584438"/>
  </ds:schemaRefs>
</ds:datastoreItem>
</file>

<file path=customXml/itemProps2.xml><?xml version="1.0" encoding="utf-8"?>
<ds:datastoreItem xmlns:ds="http://schemas.openxmlformats.org/officeDocument/2006/customXml" ds:itemID="{67FC47CC-BAC6-40AF-96A8-DFD3982534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E58BCB-1756-4090-8103-9CED07568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Datagrunnlag_LD</vt:lpstr>
      <vt:lpstr>Resultater_LD</vt:lpstr>
      <vt:lpstr>Spesialmodell_LD</vt:lpstr>
      <vt:lpstr>Til_gjennomsnitt_LD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Helen Heien</dc:creator>
  <cp:lastModifiedBy>Mona Helen Heien</cp:lastModifiedBy>
  <dcterms:created xsi:type="dcterms:W3CDTF">2021-02-03T07:45:29Z</dcterms:created>
  <dcterms:modified xsi:type="dcterms:W3CDTF">2021-02-08T12:28:45Z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</Properties>
</file>